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pivotTables/pivotTable1.xml" ContentType="application/vnd.openxmlformats-officedocument.spreadsheetml.pivotTable+xml"/>
  <Override PartName="/xl/drawings/drawing9.xml" ContentType="application/vnd.openxmlformats-officedocument.drawing+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drawings/drawing11.xml" ContentType="application/vnd.openxmlformats-officedocument.drawing+xml"/>
  <Override PartName="/xl/drawings/drawing12.xml" ContentType="application/vnd.openxmlformats-officedocument.drawing+xml"/>
  <Override PartName="/xl/pivotTables/pivotTable2.xml" ContentType="application/vnd.openxmlformats-officedocument.spreadsheetml.pivotTable+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חוברת_עבודה_זו" hidePivotFieldList="1" defaultThemeVersion="166925"/>
  <mc:AlternateContent xmlns:mc="http://schemas.openxmlformats.org/markup-compatibility/2006">
    <mc:Choice Requires="x15">
      <x15ac:absPath xmlns:x15ac="http://schemas.microsoft.com/office/spreadsheetml/2010/11/ac" url="C:\Users\אני\Documents\web site\מודל קיבולת\"/>
    </mc:Choice>
  </mc:AlternateContent>
  <xr:revisionPtr revIDLastSave="0" documentId="10_ncr:8100000_{1B9DA707-0201-4F42-A793-5C4A04206EEC}" xr6:coauthVersionLast="34" xr6:coauthVersionMax="34" xr10:uidLastSave="{00000000-0000-0000-0000-000000000000}"/>
  <bookViews>
    <workbookView xWindow="0" yWindow="0" windowWidth="16410" windowHeight="7575" tabRatio="936" firstSheet="1" activeTab="9" xr2:uid="{F654B684-1F6B-4C5F-958F-64C239EDF543}"/>
  </bookViews>
  <sheets>
    <sheet name="Parameters" sheetId="9" r:id="rId1"/>
    <sheet name="Tools" sheetId="1" r:id="rId2"/>
    <sheet name="Product-tool" sheetId="2" r:id="rId3"/>
    <sheet name="Standard output" sheetId="10" r:id="rId4"/>
    <sheet name="Orders" sheetId="3" r:id="rId5"/>
    <sheet name="Tools avail" sheetId="4" state="hidden" r:id="rId6"/>
    <sheet name="Tool time needed per product" sheetId="6" state="hidden" r:id="rId7"/>
    <sheet name="Sum of needed tool time" sheetId="5" state="hidden" r:id="rId8"/>
    <sheet name="Hours per product per tool" sheetId="8" r:id="rId9"/>
    <sheet name="Tools loading" sheetId="7" r:id="rId10"/>
    <sheet name="What products need tool change" sheetId="17" r:id="rId11"/>
    <sheet name="Balanced Time Per Product" sheetId="13" state="hidden" r:id="rId12"/>
    <sheet name="After balance HoursPerProduct" sheetId="16" r:id="rId13"/>
  </sheets>
  <functionGroups builtInGroupCount="19"/>
  <externalReferences>
    <externalReference r:id="rId14"/>
  </externalReferences>
  <definedNames>
    <definedName name="_xlnm._FilterDatabase" localSheetId="11" hidden="1">'Balanced Time Per Product'!$A$1:$D$1500</definedName>
    <definedName name="_xlnm._FilterDatabase" localSheetId="4" hidden="1">Orders!$A$2:$D$494</definedName>
    <definedName name="_xlnm._FilterDatabase" localSheetId="2" hidden="1">'Product-tool'!$A$2:$F$802</definedName>
    <definedName name="_xlnm._FilterDatabase" localSheetId="3" hidden="1">'Standard output'!$A$1:$E$4000</definedName>
    <definedName name="_xlnm._FilterDatabase" localSheetId="6" hidden="1">'Tool time needed per product'!$A$1:$F$1500</definedName>
    <definedName name="DefaultOffSpec">[1]פרמטרים!$K$2</definedName>
    <definedName name="MEGA58">#REF!</definedName>
    <definedName name="OutPutCol">'Product-tool'!$E:$E</definedName>
    <definedName name="TargetLoad">Parameters!$B$3</definedName>
    <definedName name="TimeBucketName">Parameters!$B$2</definedName>
    <definedName name="Timebuckets">Parameters!$A$82:$A$87</definedName>
    <definedName name="ToolMakatCol">[1]פרמטרים!$O$2</definedName>
    <definedName name="מכונות">#REF!</definedName>
    <definedName name="מכונות1">#REF!</definedName>
    <definedName name="מכונות2">#REF!</definedName>
    <definedName name="מקט">#REF!</definedName>
    <definedName name="צ1">#REF!</definedName>
    <definedName name="תפוקה">#REF!</definedName>
    <definedName name="תפוקה1">#REF!</definedName>
    <definedName name="תפוקה58">#REF!</definedName>
    <definedName name="תפוקת_תקן">#REF!</definedName>
  </definedNames>
  <calcPr calcId="162913"/>
  <pivotCaches>
    <pivotCache cacheId="0" r:id="rId15"/>
    <pivotCache cacheId="1" r:id="rId16"/>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 i="4" l="1"/>
  <c r="D1" i="4"/>
  <c r="B1" i="4"/>
  <c r="A87" i="9" l="1"/>
  <c r="A86" i="9"/>
  <c r="A85" i="9"/>
  <c r="A84" i="9"/>
  <c r="A83" i="9"/>
  <c r="A82" i="9"/>
  <c r="A1500" i="13"/>
  <c r="B1500" i="13" s="1"/>
  <c r="A1499" i="13"/>
  <c r="B1499" i="13" s="1"/>
  <c r="A1498" i="13"/>
  <c r="B1498" i="13" s="1"/>
  <c r="A1497" i="13"/>
  <c r="B1497" i="13" s="1"/>
  <c r="A1496" i="13"/>
  <c r="B1496" i="13" s="1"/>
  <c r="A1495" i="13"/>
  <c r="B1495" i="13" s="1"/>
  <c r="A1494" i="13"/>
  <c r="B1494" i="13" s="1"/>
  <c r="A1493" i="13"/>
  <c r="B1493" i="13" s="1"/>
  <c r="A1492" i="13"/>
  <c r="B1492" i="13" s="1"/>
  <c r="A1491" i="13"/>
  <c r="B1491" i="13" s="1"/>
  <c r="A1490" i="13"/>
  <c r="B1490" i="13" s="1"/>
  <c r="A1489" i="13"/>
  <c r="B1489" i="13" s="1"/>
  <c r="A1488" i="13"/>
  <c r="B1488" i="13" s="1"/>
  <c r="A1487" i="13"/>
  <c r="B1487" i="13" s="1"/>
  <c r="A1486" i="13"/>
  <c r="B1486" i="13" s="1"/>
  <c r="A1485" i="13"/>
  <c r="B1485" i="13" s="1"/>
  <c r="A1484" i="13"/>
  <c r="B1484" i="13" s="1"/>
  <c r="A1483" i="13"/>
  <c r="B1483" i="13" s="1"/>
  <c r="A1482" i="13"/>
  <c r="B1482" i="13" s="1"/>
  <c r="A1481" i="13"/>
  <c r="B1481" i="13" s="1"/>
  <c r="A1480" i="13"/>
  <c r="B1480" i="13" s="1"/>
  <c r="A1479" i="13"/>
  <c r="B1479" i="13" s="1"/>
  <c r="A1478" i="13"/>
  <c r="B1478" i="13" s="1"/>
  <c r="A1477" i="13"/>
  <c r="B1477" i="13" s="1"/>
  <c r="A1476" i="13"/>
  <c r="B1476" i="13" s="1"/>
  <c r="A1475" i="13"/>
  <c r="B1475" i="13" s="1"/>
  <c r="A1474" i="13"/>
  <c r="B1474" i="13" s="1"/>
  <c r="A1473" i="13"/>
  <c r="B1473" i="13" s="1"/>
  <c r="A1472" i="13"/>
  <c r="B1472" i="13" s="1"/>
  <c r="A1471" i="13"/>
  <c r="B1471" i="13" s="1"/>
  <c r="A1470" i="13"/>
  <c r="B1470" i="13" s="1"/>
  <c r="A1469" i="13"/>
  <c r="B1469" i="13" s="1"/>
  <c r="A1468" i="13"/>
  <c r="B1468" i="13" s="1"/>
  <c r="A1467" i="13"/>
  <c r="B1467" i="13" s="1"/>
  <c r="A1466" i="13"/>
  <c r="B1466" i="13" s="1"/>
  <c r="A1465" i="13"/>
  <c r="B1465" i="13" s="1"/>
  <c r="A1464" i="13"/>
  <c r="B1464" i="13" s="1"/>
  <c r="A1463" i="13"/>
  <c r="B1463" i="13" s="1"/>
  <c r="A1462" i="13"/>
  <c r="B1462" i="13" s="1"/>
  <c r="A1461" i="13"/>
  <c r="B1461" i="13" s="1"/>
  <c r="A1460" i="13"/>
  <c r="B1460" i="13" s="1"/>
  <c r="A1459" i="13"/>
  <c r="B1459" i="13" s="1"/>
  <c r="A1458" i="13"/>
  <c r="B1458" i="13" s="1"/>
  <c r="A1457" i="13"/>
  <c r="B1457" i="13" s="1"/>
  <c r="A1456" i="13"/>
  <c r="B1456" i="13" s="1"/>
  <c r="A1455" i="13"/>
  <c r="B1455" i="13" s="1"/>
  <c r="A1454" i="13"/>
  <c r="B1454" i="13" s="1"/>
  <c r="A1453" i="13"/>
  <c r="B1453" i="13" s="1"/>
  <c r="A1452" i="13"/>
  <c r="B1452" i="13" s="1"/>
  <c r="A1451" i="13"/>
  <c r="B1451" i="13" s="1"/>
  <c r="A1450" i="13"/>
  <c r="B1450" i="13" s="1"/>
  <c r="A1449" i="13"/>
  <c r="B1449" i="13" s="1"/>
  <c r="A1448" i="13"/>
  <c r="B1448" i="13" s="1"/>
  <c r="A1447" i="13"/>
  <c r="B1447" i="13" s="1"/>
  <c r="A1446" i="13"/>
  <c r="B1446" i="13" s="1"/>
  <c r="A1445" i="13"/>
  <c r="B1445" i="13" s="1"/>
  <c r="A1444" i="13"/>
  <c r="B1444" i="13" s="1"/>
  <c r="A1443" i="13"/>
  <c r="B1443" i="13" s="1"/>
  <c r="A1442" i="13"/>
  <c r="B1442" i="13" s="1"/>
  <c r="A1441" i="13"/>
  <c r="B1441" i="13" s="1"/>
  <c r="A1440" i="13"/>
  <c r="B1440" i="13" s="1"/>
  <c r="A1439" i="13"/>
  <c r="B1439" i="13" s="1"/>
  <c r="A1438" i="13"/>
  <c r="B1438" i="13" s="1"/>
  <c r="A1437" i="13"/>
  <c r="B1437" i="13" s="1"/>
  <c r="A1436" i="13"/>
  <c r="B1436" i="13" s="1"/>
  <c r="A1435" i="13"/>
  <c r="B1435" i="13" s="1"/>
  <c r="A1434" i="13"/>
  <c r="B1434" i="13" s="1"/>
  <c r="A1433" i="13"/>
  <c r="B1433" i="13" s="1"/>
  <c r="A1432" i="13"/>
  <c r="B1432" i="13" s="1"/>
  <c r="A1431" i="13"/>
  <c r="B1431" i="13" s="1"/>
  <c r="A1430" i="13"/>
  <c r="B1430" i="13" s="1"/>
  <c r="A1429" i="13"/>
  <c r="B1429" i="13" s="1"/>
  <c r="A1428" i="13"/>
  <c r="B1428" i="13" s="1"/>
  <c r="A1427" i="13"/>
  <c r="B1427" i="13" s="1"/>
  <c r="A1426" i="13"/>
  <c r="B1426" i="13" s="1"/>
  <c r="A1425" i="13"/>
  <c r="B1425" i="13" s="1"/>
  <c r="A1424" i="13"/>
  <c r="B1424" i="13" s="1"/>
  <c r="A1423" i="13"/>
  <c r="B1423" i="13" s="1"/>
  <c r="A1422" i="13"/>
  <c r="B1422" i="13" s="1"/>
  <c r="A1421" i="13"/>
  <c r="B1421" i="13" s="1"/>
  <c r="A1420" i="13"/>
  <c r="B1420" i="13" s="1"/>
  <c r="A1419" i="13"/>
  <c r="B1419" i="13" s="1"/>
  <c r="A1418" i="13"/>
  <c r="B1418" i="13" s="1"/>
  <c r="A1417" i="13"/>
  <c r="B1417" i="13" s="1"/>
  <c r="A1416" i="13"/>
  <c r="B1416" i="13" s="1"/>
  <c r="A1415" i="13"/>
  <c r="B1415" i="13" s="1"/>
  <c r="A1414" i="13"/>
  <c r="B1414" i="13" s="1"/>
  <c r="A1413" i="13"/>
  <c r="B1413" i="13" s="1"/>
  <c r="A1412" i="13"/>
  <c r="B1412" i="13" s="1"/>
  <c r="A1411" i="13"/>
  <c r="B1411" i="13" s="1"/>
  <c r="A1410" i="13"/>
  <c r="B1410" i="13" s="1"/>
  <c r="A1409" i="13"/>
  <c r="B1409" i="13" s="1"/>
  <c r="A1408" i="13"/>
  <c r="B1408" i="13" s="1"/>
  <c r="A1407" i="13"/>
  <c r="B1407" i="13" s="1"/>
  <c r="A1406" i="13"/>
  <c r="B1406" i="13" s="1"/>
  <c r="A1405" i="13"/>
  <c r="B1405" i="13" s="1"/>
  <c r="A1404" i="13"/>
  <c r="B1404" i="13" s="1"/>
  <c r="A1403" i="13"/>
  <c r="B1403" i="13" s="1"/>
  <c r="A1402" i="13"/>
  <c r="B1402" i="13" s="1"/>
  <c r="A1401" i="13"/>
  <c r="B1401" i="13" s="1"/>
  <c r="A1400" i="13"/>
  <c r="B1400" i="13" s="1"/>
  <c r="A1399" i="13"/>
  <c r="B1399" i="13" s="1"/>
  <c r="A1398" i="13"/>
  <c r="B1398" i="13" s="1"/>
  <c r="A1397" i="13"/>
  <c r="B1397" i="13" s="1"/>
  <c r="A1396" i="13"/>
  <c r="B1396" i="13" s="1"/>
  <c r="A1395" i="13"/>
  <c r="B1395" i="13" s="1"/>
  <c r="A1394" i="13"/>
  <c r="B1394" i="13" s="1"/>
  <c r="A1393" i="13"/>
  <c r="B1393" i="13" s="1"/>
  <c r="A1392" i="13"/>
  <c r="B1392" i="13" s="1"/>
  <c r="A1391" i="13"/>
  <c r="B1391" i="13" s="1"/>
  <c r="A1390" i="13"/>
  <c r="B1390" i="13" s="1"/>
  <c r="A1389" i="13"/>
  <c r="B1389" i="13" s="1"/>
  <c r="A1388" i="13"/>
  <c r="B1388" i="13" s="1"/>
  <c r="A1387" i="13"/>
  <c r="B1387" i="13" s="1"/>
  <c r="A1386" i="13"/>
  <c r="B1386" i="13" s="1"/>
  <c r="A1385" i="13"/>
  <c r="B1385" i="13" s="1"/>
  <c r="A1384" i="13"/>
  <c r="B1384" i="13" s="1"/>
  <c r="A1383" i="13"/>
  <c r="B1383" i="13" s="1"/>
  <c r="A1382" i="13"/>
  <c r="B1382" i="13" s="1"/>
  <c r="A1381" i="13"/>
  <c r="B1381" i="13" s="1"/>
  <c r="A1380" i="13"/>
  <c r="B1380" i="13" s="1"/>
  <c r="A1379" i="13"/>
  <c r="B1379" i="13" s="1"/>
  <c r="A1378" i="13"/>
  <c r="B1378" i="13" s="1"/>
  <c r="A1377" i="13"/>
  <c r="B1377" i="13" s="1"/>
  <c r="A1376" i="13"/>
  <c r="B1376" i="13" s="1"/>
  <c r="A1375" i="13"/>
  <c r="B1375" i="13" s="1"/>
  <c r="A1374" i="13"/>
  <c r="B1374" i="13" s="1"/>
  <c r="A1373" i="13"/>
  <c r="B1373" i="13" s="1"/>
  <c r="A1372" i="13"/>
  <c r="B1372" i="13" s="1"/>
  <c r="A1371" i="13"/>
  <c r="B1371" i="13" s="1"/>
  <c r="A1370" i="13"/>
  <c r="B1370" i="13" s="1"/>
  <c r="A1369" i="13"/>
  <c r="B1369" i="13" s="1"/>
  <c r="A1368" i="13"/>
  <c r="B1368" i="13" s="1"/>
  <c r="A1367" i="13"/>
  <c r="B1367" i="13" s="1"/>
  <c r="A1366" i="13"/>
  <c r="B1366" i="13" s="1"/>
  <c r="A1365" i="13"/>
  <c r="B1365" i="13" s="1"/>
  <c r="A1364" i="13"/>
  <c r="B1364" i="13" s="1"/>
  <c r="A1363" i="13"/>
  <c r="B1363" i="13" s="1"/>
  <c r="A1362" i="13"/>
  <c r="B1362" i="13" s="1"/>
  <c r="A1361" i="13"/>
  <c r="B1361" i="13" s="1"/>
  <c r="A1360" i="13"/>
  <c r="B1360" i="13" s="1"/>
  <c r="A1359" i="13"/>
  <c r="B1359" i="13" s="1"/>
  <c r="A1358" i="13"/>
  <c r="B1358" i="13" s="1"/>
  <c r="A1357" i="13"/>
  <c r="B1357" i="13" s="1"/>
  <c r="A1356" i="13"/>
  <c r="B1356" i="13" s="1"/>
  <c r="A1355" i="13"/>
  <c r="B1355" i="13" s="1"/>
  <c r="A1354" i="13"/>
  <c r="B1354" i="13" s="1"/>
  <c r="A1353" i="13"/>
  <c r="B1353" i="13" s="1"/>
  <c r="A1352" i="13"/>
  <c r="B1352" i="13" s="1"/>
  <c r="A1351" i="13"/>
  <c r="B1351" i="13" s="1"/>
  <c r="A1350" i="13"/>
  <c r="B1350" i="13" s="1"/>
  <c r="A1349" i="13"/>
  <c r="B1349" i="13" s="1"/>
  <c r="A1348" i="13"/>
  <c r="B1348" i="13" s="1"/>
  <c r="A1347" i="13"/>
  <c r="B1347" i="13" s="1"/>
  <c r="A1346" i="13"/>
  <c r="B1346" i="13" s="1"/>
  <c r="A1345" i="13"/>
  <c r="B1345" i="13" s="1"/>
  <c r="A1344" i="13"/>
  <c r="B1344" i="13" s="1"/>
  <c r="A1343" i="13"/>
  <c r="B1343" i="13" s="1"/>
  <c r="A1342" i="13"/>
  <c r="B1342" i="13" s="1"/>
  <c r="A1341" i="13"/>
  <c r="B1341" i="13" s="1"/>
  <c r="A1340" i="13"/>
  <c r="B1340" i="13" s="1"/>
  <c r="A1339" i="13"/>
  <c r="B1339" i="13" s="1"/>
  <c r="A1338" i="13"/>
  <c r="B1338" i="13" s="1"/>
  <c r="A1337" i="13"/>
  <c r="B1337" i="13" s="1"/>
  <c r="A1336" i="13"/>
  <c r="B1336" i="13" s="1"/>
  <c r="A1335" i="13"/>
  <c r="B1335" i="13" s="1"/>
  <c r="A1334" i="13"/>
  <c r="B1334" i="13" s="1"/>
  <c r="A1333" i="13"/>
  <c r="B1333" i="13" s="1"/>
  <c r="A1332" i="13"/>
  <c r="B1332" i="13" s="1"/>
  <c r="A1331" i="13"/>
  <c r="B1331" i="13" s="1"/>
  <c r="A1330" i="13"/>
  <c r="B1330" i="13" s="1"/>
  <c r="A1329" i="13"/>
  <c r="B1329" i="13" s="1"/>
  <c r="A1328" i="13"/>
  <c r="B1328" i="13" s="1"/>
  <c r="A1327" i="13"/>
  <c r="B1327" i="13" s="1"/>
  <c r="A1326" i="13"/>
  <c r="B1326" i="13" s="1"/>
  <c r="A1325" i="13"/>
  <c r="B1325" i="13" s="1"/>
  <c r="A1324" i="13"/>
  <c r="B1324" i="13" s="1"/>
  <c r="A1323" i="13"/>
  <c r="B1323" i="13" s="1"/>
  <c r="A1322" i="13"/>
  <c r="B1322" i="13" s="1"/>
  <c r="A1321" i="13"/>
  <c r="B1321" i="13" s="1"/>
  <c r="A1320" i="13"/>
  <c r="B1320" i="13" s="1"/>
  <c r="A1319" i="13"/>
  <c r="B1319" i="13" s="1"/>
  <c r="A1318" i="13"/>
  <c r="B1318" i="13" s="1"/>
  <c r="A1317" i="13"/>
  <c r="B1317" i="13" s="1"/>
  <c r="A1316" i="13"/>
  <c r="B1316" i="13" s="1"/>
  <c r="A1315" i="13"/>
  <c r="B1315" i="13" s="1"/>
  <c r="A1314" i="13"/>
  <c r="B1314" i="13" s="1"/>
  <c r="A1313" i="13"/>
  <c r="B1313" i="13" s="1"/>
  <c r="A1312" i="13"/>
  <c r="B1312" i="13" s="1"/>
  <c r="A1311" i="13"/>
  <c r="B1311" i="13" s="1"/>
  <c r="A1310" i="13"/>
  <c r="B1310" i="13" s="1"/>
  <c r="A1309" i="13"/>
  <c r="B1309" i="13" s="1"/>
  <c r="A1308" i="13"/>
  <c r="B1308" i="13" s="1"/>
  <c r="A1307" i="13"/>
  <c r="B1307" i="13" s="1"/>
  <c r="A1306" i="13"/>
  <c r="B1306" i="13" s="1"/>
  <c r="A1305" i="13"/>
  <c r="B1305" i="13" s="1"/>
  <c r="A1304" i="13"/>
  <c r="B1304" i="13" s="1"/>
  <c r="A1303" i="13"/>
  <c r="B1303" i="13" s="1"/>
  <c r="A1302" i="13"/>
  <c r="B1302" i="13" s="1"/>
  <c r="A1301" i="13"/>
  <c r="B1301" i="13" s="1"/>
  <c r="A1300" i="13"/>
  <c r="B1300" i="13" s="1"/>
  <c r="A1299" i="13"/>
  <c r="B1299" i="13" s="1"/>
  <c r="A1298" i="13"/>
  <c r="B1298" i="13" s="1"/>
  <c r="A1297" i="13"/>
  <c r="B1297" i="13" s="1"/>
  <c r="A1296" i="13"/>
  <c r="B1296" i="13" s="1"/>
  <c r="A1295" i="13"/>
  <c r="B1295" i="13" s="1"/>
  <c r="A1294" i="13"/>
  <c r="B1294" i="13" s="1"/>
  <c r="A1293" i="13"/>
  <c r="B1293" i="13" s="1"/>
  <c r="A1292" i="13"/>
  <c r="B1292" i="13" s="1"/>
  <c r="A1291" i="13"/>
  <c r="B1291" i="13" s="1"/>
  <c r="A1290" i="13"/>
  <c r="B1290" i="13" s="1"/>
  <c r="A1289" i="13"/>
  <c r="B1289" i="13" s="1"/>
  <c r="A1288" i="13"/>
  <c r="B1288" i="13" s="1"/>
  <c r="A1287" i="13"/>
  <c r="B1287" i="13" s="1"/>
  <c r="A1286" i="13"/>
  <c r="B1286" i="13" s="1"/>
  <c r="A1285" i="13"/>
  <c r="B1285" i="13" s="1"/>
  <c r="A1284" i="13"/>
  <c r="B1284" i="13" s="1"/>
  <c r="A1283" i="13"/>
  <c r="B1283" i="13" s="1"/>
  <c r="A1282" i="13"/>
  <c r="B1282" i="13" s="1"/>
  <c r="A1281" i="13"/>
  <c r="B1281" i="13" s="1"/>
  <c r="A1280" i="13"/>
  <c r="B1280" i="13" s="1"/>
  <c r="A1279" i="13"/>
  <c r="B1279" i="13" s="1"/>
  <c r="A1278" i="13"/>
  <c r="B1278" i="13" s="1"/>
  <c r="A1277" i="13"/>
  <c r="B1277" i="13" s="1"/>
  <c r="A1276" i="13"/>
  <c r="B1276" i="13" s="1"/>
  <c r="A1275" i="13"/>
  <c r="B1275" i="13" s="1"/>
  <c r="A1274" i="13"/>
  <c r="B1274" i="13" s="1"/>
  <c r="A1273" i="13"/>
  <c r="B1273" i="13" s="1"/>
  <c r="A1272" i="13"/>
  <c r="B1272" i="13" s="1"/>
  <c r="A1271" i="13"/>
  <c r="B1271" i="13" s="1"/>
  <c r="A1270" i="13"/>
  <c r="B1270" i="13" s="1"/>
  <c r="A1269" i="13"/>
  <c r="B1269" i="13" s="1"/>
  <c r="A1268" i="13"/>
  <c r="B1268" i="13" s="1"/>
  <c r="A1267" i="13"/>
  <c r="B1267" i="13" s="1"/>
  <c r="A1266" i="13"/>
  <c r="B1266" i="13" s="1"/>
  <c r="A1265" i="13"/>
  <c r="B1265" i="13" s="1"/>
  <c r="A1264" i="13"/>
  <c r="B1264" i="13" s="1"/>
  <c r="A1263" i="13"/>
  <c r="B1263" i="13" s="1"/>
  <c r="A1262" i="13"/>
  <c r="B1262" i="13" s="1"/>
  <c r="A1261" i="13"/>
  <c r="B1261" i="13" s="1"/>
  <c r="A1260" i="13"/>
  <c r="B1260" i="13" s="1"/>
  <c r="A1259" i="13"/>
  <c r="B1259" i="13" s="1"/>
  <c r="A1258" i="13"/>
  <c r="B1258" i="13" s="1"/>
  <c r="A1257" i="13"/>
  <c r="B1257" i="13" s="1"/>
  <c r="A1256" i="13"/>
  <c r="B1256" i="13" s="1"/>
  <c r="A1255" i="13"/>
  <c r="B1255" i="13" s="1"/>
  <c r="A1254" i="13"/>
  <c r="B1254" i="13" s="1"/>
  <c r="A1253" i="13"/>
  <c r="B1253" i="13" s="1"/>
  <c r="A1252" i="13"/>
  <c r="B1252" i="13" s="1"/>
  <c r="A1251" i="13"/>
  <c r="B1251" i="13" s="1"/>
  <c r="A1250" i="13"/>
  <c r="B1250" i="13" s="1"/>
  <c r="A1249" i="13"/>
  <c r="B1249" i="13" s="1"/>
  <c r="A1248" i="13"/>
  <c r="B1248" i="13" s="1"/>
  <c r="A1247" i="13"/>
  <c r="B1247" i="13" s="1"/>
  <c r="A1246" i="13"/>
  <c r="B1246" i="13" s="1"/>
  <c r="A1245" i="13"/>
  <c r="B1245" i="13" s="1"/>
  <c r="A1244" i="13"/>
  <c r="B1244" i="13" s="1"/>
  <c r="A1243" i="13"/>
  <c r="B1243" i="13" s="1"/>
  <c r="A1242" i="13"/>
  <c r="B1242" i="13" s="1"/>
  <c r="A1241" i="13"/>
  <c r="B1241" i="13" s="1"/>
  <c r="A1240" i="13"/>
  <c r="B1240" i="13" s="1"/>
  <c r="A1239" i="13"/>
  <c r="B1239" i="13" s="1"/>
  <c r="A1238" i="13"/>
  <c r="B1238" i="13" s="1"/>
  <c r="A1237" i="13"/>
  <c r="B1237" i="13" s="1"/>
  <c r="A1236" i="13"/>
  <c r="B1236" i="13" s="1"/>
  <c r="A1235" i="13"/>
  <c r="B1235" i="13" s="1"/>
  <c r="A1234" i="13"/>
  <c r="B1234" i="13" s="1"/>
  <c r="A1233" i="13"/>
  <c r="B1233" i="13" s="1"/>
  <c r="A1232" i="13"/>
  <c r="B1232" i="13" s="1"/>
  <c r="A1231" i="13"/>
  <c r="B1231" i="13" s="1"/>
  <c r="A1230" i="13"/>
  <c r="B1230" i="13" s="1"/>
  <c r="A1229" i="13"/>
  <c r="B1229" i="13" s="1"/>
  <c r="A1228" i="13"/>
  <c r="B1228" i="13" s="1"/>
  <c r="A1227" i="13"/>
  <c r="B1227" i="13" s="1"/>
  <c r="A1226" i="13"/>
  <c r="B1226" i="13" s="1"/>
  <c r="A1225" i="13"/>
  <c r="B1225" i="13" s="1"/>
  <c r="A1224" i="13"/>
  <c r="B1224" i="13" s="1"/>
  <c r="A1223" i="13"/>
  <c r="B1223" i="13" s="1"/>
  <c r="A1222" i="13"/>
  <c r="B1222" i="13" s="1"/>
  <c r="A1221" i="13"/>
  <c r="B1221" i="13" s="1"/>
  <c r="A1220" i="13"/>
  <c r="B1220" i="13" s="1"/>
  <c r="A1219" i="13"/>
  <c r="B1219" i="13" s="1"/>
  <c r="A1218" i="13"/>
  <c r="B1218" i="13" s="1"/>
  <c r="A1217" i="13"/>
  <c r="B1217" i="13" s="1"/>
  <c r="A1216" i="13"/>
  <c r="B1216" i="13" s="1"/>
  <c r="A1215" i="13"/>
  <c r="B1215" i="13" s="1"/>
  <c r="A1214" i="13"/>
  <c r="B1214" i="13" s="1"/>
  <c r="A1213" i="13"/>
  <c r="B1213" i="13" s="1"/>
  <c r="A1212" i="13"/>
  <c r="B1212" i="13" s="1"/>
  <c r="A1211" i="13"/>
  <c r="B1211" i="13" s="1"/>
  <c r="A1210" i="13"/>
  <c r="B1210" i="13" s="1"/>
  <c r="A1209" i="13"/>
  <c r="B1209" i="13" s="1"/>
  <c r="A1208" i="13"/>
  <c r="B1208" i="13" s="1"/>
  <c r="A1207" i="13"/>
  <c r="B1207" i="13" s="1"/>
  <c r="A1206" i="13"/>
  <c r="B1206" i="13" s="1"/>
  <c r="A1205" i="13"/>
  <c r="B1205" i="13" s="1"/>
  <c r="A1204" i="13"/>
  <c r="B1204" i="13" s="1"/>
  <c r="A1203" i="13"/>
  <c r="B1203" i="13" s="1"/>
  <c r="A1202" i="13"/>
  <c r="B1202" i="13" s="1"/>
  <c r="A1201" i="13"/>
  <c r="B1201" i="13" s="1"/>
  <c r="A1200" i="13"/>
  <c r="B1200" i="13" s="1"/>
  <c r="A1199" i="13"/>
  <c r="B1199" i="13" s="1"/>
  <c r="A1198" i="13"/>
  <c r="B1198" i="13" s="1"/>
  <c r="A1197" i="13"/>
  <c r="B1197" i="13" s="1"/>
  <c r="A1196" i="13"/>
  <c r="B1196" i="13" s="1"/>
  <c r="A1195" i="13"/>
  <c r="B1195" i="13" s="1"/>
  <c r="A1194" i="13"/>
  <c r="B1194" i="13" s="1"/>
  <c r="A1193" i="13"/>
  <c r="B1193" i="13" s="1"/>
  <c r="A1192" i="13"/>
  <c r="B1192" i="13" s="1"/>
  <c r="A1191" i="13"/>
  <c r="B1191" i="13" s="1"/>
  <c r="A1190" i="13"/>
  <c r="B1190" i="13" s="1"/>
  <c r="A1189" i="13"/>
  <c r="B1189" i="13" s="1"/>
  <c r="A1188" i="13"/>
  <c r="B1188" i="13" s="1"/>
  <c r="A1187" i="13"/>
  <c r="B1187" i="13" s="1"/>
  <c r="A1186" i="13"/>
  <c r="B1186" i="13" s="1"/>
  <c r="A1185" i="13"/>
  <c r="B1185" i="13" s="1"/>
  <c r="A1184" i="13"/>
  <c r="B1184" i="13" s="1"/>
  <c r="A1183" i="13"/>
  <c r="B1183" i="13" s="1"/>
  <c r="A1182" i="13"/>
  <c r="B1182" i="13" s="1"/>
  <c r="A1181" i="13"/>
  <c r="B1181" i="13" s="1"/>
  <c r="A1180" i="13"/>
  <c r="B1180" i="13" s="1"/>
  <c r="A1179" i="13"/>
  <c r="B1179" i="13" s="1"/>
  <c r="A1178" i="13"/>
  <c r="B1178" i="13" s="1"/>
  <c r="A1177" i="13"/>
  <c r="B1177" i="13" s="1"/>
  <c r="A1176" i="13"/>
  <c r="B1176" i="13" s="1"/>
  <c r="A1175" i="13"/>
  <c r="B1175" i="13" s="1"/>
  <c r="A1174" i="13"/>
  <c r="B1174" i="13" s="1"/>
  <c r="A1173" i="13"/>
  <c r="B1173" i="13" s="1"/>
  <c r="A1172" i="13"/>
  <c r="B1172" i="13" s="1"/>
  <c r="A1171" i="13"/>
  <c r="B1171" i="13" s="1"/>
  <c r="A1170" i="13"/>
  <c r="B1170" i="13" s="1"/>
  <c r="A1169" i="13"/>
  <c r="B1169" i="13" s="1"/>
  <c r="A1168" i="13"/>
  <c r="B1168" i="13" s="1"/>
  <c r="A1167" i="13"/>
  <c r="B1167" i="13" s="1"/>
  <c r="A1166" i="13"/>
  <c r="B1166" i="13" s="1"/>
  <c r="A1165" i="13"/>
  <c r="B1165" i="13" s="1"/>
  <c r="A1164" i="13"/>
  <c r="B1164" i="13" s="1"/>
  <c r="A1163" i="13"/>
  <c r="B1163" i="13" s="1"/>
  <c r="A1162" i="13"/>
  <c r="B1162" i="13" s="1"/>
  <c r="A1161" i="13"/>
  <c r="B1161" i="13" s="1"/>
  <c r="A1160" i="13"/>
  <c r="B1160" i="13" s="1"/>
  <c r="A1159" i="13"/>
  <c r="B1159" i="13" s="1"/>
  <c r="A1158" i="13"/>
  <c r="B1158" i="13" s="1"/>
  <c r="A1157" i="13"/>
  <c r="B1157" i="13" s="1"/>
  <c r="A1156" i="13"/>
  <c r="B1156" i="13" s="1"/>
  <c r="A1155" i="13"/>
  <c r="B1155" i="13" s="1"/>
  <c r="A1154" i="13"/>
  <c r="B1154" i="13" s="1"/>
  <c r="A1153" i="13"/>
  <c r="B1153" i="13" s="1"/>
  <c r="A1152" i="13"/>
  <c r="B1152" i="13" s="1"/>
  <c r="A1151" i="13"/>
  <c r="B1151" i="13" s="1"/>
  <c r="A1150" i="13"/>
  <c r="B1150" i="13" s="1"/>
  <c r="A1149" i="13"/>
  <c r="B1149" i="13" s="1"/>
  <c r="A1148" i="13"/>
  <c r="B1148" i="13" s="1"/>
  <c r="A1147" i="13"/>
  <c r="B1147" i="13" s="1"/>
  <c r="A1146" i="13"/>
  <c r="B1146" i="13" s="1"/>
  <c r="A1145" i="13"/>
  <c r="B1145" i="13" s="1"/>
  <c r="A1144" i="13"/>
  <c r="B1144" i="13" s="1"/>
  <c r="A1143" i="13"/>
  <c r="B1143" i="13" s="1"/>
  <c r="A1142" i="13"/>
  <c r="B1142" i="13" s="1"/>
  <c r="A1141" i="13"/>
  <c r="B1141" i="13" s="1"/>
  <c r="A1140" i="13"/>
  <c r="B1140" i="13" s="1"/>
  <c r="A1139" i="13"/>
  <c r="B1139" i="13" s="1"/>
  <c r="A1138" i="13"/>
  <c r="B1138" i="13" s="1"/>
  <c r="A1137" i="13"/>
  <c r="B1137" i="13" s="1"/>
  <c r="A1136" i="13"/>
  <c r="B1136" i="13" s="1"/>
  <c r="A1135" i="13"/>
  <c r="B1135" i="13" s="1"/>
  <c r="A1134" i="13"/>
  <c r="B1134" i="13" s="1"/>
  <c r="A1133" i="13"/>
  <c r="B1133" i="13" s="1"/>
  <c r="A1132" i="13"/>
  <c r="B1132" i="13" s="1"/>
  <c r="A1131" i="13"/>
  <c r="B1131" i="13" s="1"/>
  <c r="A1130" i="13"/>
  <c r="B1130" i="13" s="1"/>
  <c r="A1129" i="13"/>
  <c r="B1129" i="13" s="1"/>
  <c r="A1128" i="13"/>
  <c r="B1128" i="13" s="1"/>
  <c r="A1127" i="13"/>
  <c r="B1127" i="13" s="1"/>
  <c r="A1126" i="13"/>
  <c r="B1126" i="13" s="1"/>
  <c r="A1125" i="13"/>
  <c r="B1125" i="13" s="1"/>
  <c r="A1124" i="13"/>
  <c r="B1124" i="13" s="1"/>
  <c r="A1123" i="13"/>
  <c r="B1123" i="13" s="1"/>
  <c r="A1122" i="13"/>
  <c r="B1122" i="13" s="1"/>
  <c r="A1121" i="13"/>
  <c r="B1121" i="13" s="1"/>
  <c r="A1120" i="13"/>
  <c r="B1120" i="13" s="1"/>
  <c r="A1119" i="13"/>
  <c r="B1119" i="13" s="1"/>
  <c r="A1118" i="13"/>
  <c r="B1118" i="13" s="1"/>
  <c r="A1117" i="13"/>
  <c r="B1117" i="13" s="1"/>
  <c r="A1116" i="13"/>
  <c r="B1116" i="13" s="1"/>
  <c r="A1115" i="13"/>
  <c r="B1115" i="13" s="1"/>
  <c r="A1114" i="13"/>
  <c r="B1114" i="13" s="1"/>
  <c r="A1113" i="13"/>
  <c r="B1113" i="13" s="1"/>
  <c r="A1112" i="13"/>
  <c r="B1112" i="13" s="1"/>
  <c r="A1111" i="13"/>
  <c r="B1111" i="13" s="1"/>
  <c r="A1110" i="13"/>
  <c r="B1110" i="13" s="1"/>
  <c r="A1109" i="13"/>
  <c r="B1109" i="13" s="1"/>
  <c r="A1108" i="13"/>
  <c r="B1108" i="13" s="1"/>
  <c r="A1107" i="13"/>
  <c r="B1107" i="13" s="1"/>
  <c r="A1106" i="13"/>
  <c r="B1106" i="13" s="1"/>
  <c r="A1105" i="13"/>
  <c r="B1105" i="13" s="1"/>
  <c r="A1104" i="13"/>
  <c r="B1104" i="13" s="1"/>
  <c r="A1103" i="13"/>
  <c r="B1103" i="13" s="1"/>
  <c r="A1102" i="13"/>
  <c r="B1102" i="13" s="1"/>
  <c r="A1101" i="13"/>
  <c r="B1101" i="13" s="1"/>
  <c r="A1100" i="13"/>
  <c r="B1100" i="13" s="1"/>
  <c r="A1099" i="13"/>
  <c r="B1099" i="13" s="1"/>
  <c r="A1098" i="13"/>
  <c r="B1098" i="13" s="1"/>
  <c r="A1097" i="13"/>
  <c r="B1097" i="13" s="1"/>
  <c r="A1096" i="13"/>
  <c r="B1096" i="13" s="1"/>
  <c r="A1095" i="13"/>
  <c r="B1095" i="13" s="1"/>
  <c r="A1094" i="13"/>
  <c r="B1094" i="13" s="1"/>
  <c r="A1093" i="13"/>
  <c r="B1093" i="13" s="1"/>
  <c r="A1092" i="13"/>
  <c r="B1092" i="13" s="1"/>
  <c r="A1091" i="13"/>
  <c r="B1091" i="13" s="1"/>
  <c r="A1090" i="13"/>
  <c r="B1090" i="13" s="1"/>
  <c r="A1089" i="13"/>
  <c r="B1089" i="13" s="1"/>
  <c r="A1088" i="13"/>
  <c r="B1088" i="13" s="1"/>
  <c r="A1087" i="13"/>
  <c r="B1087" i="13" s="1"/>
  <c r="A1086" i="13"/>
  <c r="B1086" i="13" s="1"/>
  <c r="A1085" i="13"/>
  <c r="B1085" i="13" s="1"/>
  <c r="A1084" i="13"/>
  <c r="B1084" i="13" s="1"/>
  <c r="A1083" i="13"/>
  <c r="B1083" i="13" s="1"/>
  <c r="A1082" i="13"/>
  <c r="B1082" i="13" s="1"/>
  <c r="A1081" i="13"/>
  <c r="B1081" i="13" s="1"/>
  <c r="A1080" i="13"/>
  <c r="B1080" i="13" s="1"/>
  <c r="A1079" i="13"/>
  <c r="B1079" i="13" s="1"/>
  <c r="A1078" i="13"/>
  <c r="B1078" i="13" s="1"/>
  <c r="A1077" i="13"/>
  <c r="B1077" i="13" s="1"/>
  <c r="A1076" i="13"/>
  <c r="B1076" i="13" s="1"/>
  <c r="A1075" i="13"/>
  <c r="B1075" i="13" s="1"/>
  <c r="A1074" i="13"/>
  <c r="B1074" i="13" s="1"/>
  <c r="A1073" i="13"/>
  <c r="B1073" i="13" s="1"/>
  <c r="A1072" i="13"/>
  <c r="B1072" i="13" s="1"/>
  <c r="A1071" i="13"/>
  <c r="B1071" i="13" s="1"/>
  <c r="A1070" i="13"/>
  <c r="B1070" i="13" s="1"/>
  <c r="A1069" i="13"/>
  <c r="B1069" i="13" s="1"/>
  <c r="A1068" i="13"/>
  <c r="B1068" i="13" s="1"/>
  <c r="A1067" i="13"/>
  <c r="B1067" i="13" s="1"/>
  <c r="A1066" i="13"/>
  <c r="B1066" i="13" s="1"/>
  <c r="A1065" i="13"/>
  <c r="B1065" i="13" s="1"/>
  <c r="A1064" i="13"/>
  <c r="B1064" i="13" s="1"/>
  <c r="A1063" i="13"/>
  <c r="A1062" i="13"/>
  <c r="B1062" i="13" s="1"/>
  <c r="A1061" i="13"/>
  <c r="B1061" i="13" s="1"/>
  <c r="A1060" i="13"/>
  <c r="B1060" i="13" s="1"/>
  <c r="A1059" i="13"/>
  <c r="A1058" i="13"/>
  <c r="B1058" i="13" s="1"/>
  <c r="A1057" i="13"/>
  <c r="B1057" i="13" s="1"/>
  <c r="A1056" i="13"/>
  <c r="B1056" i="13" s="1"/>
  <c r="A1055" i="13"/>
  <c r="B1055" i="13" s="1"/>
  <c r="A1054" i="13"/>
  <c r="B1054" i="13" s="1"/>
  <c r="A1053" i="13"/>
  <c r="B1053" i="13" s="1"/>
  <c r="A1052" i="13"/>
  <c r="B1052" i="13" s="1"/>
  <c r="A1051" i="13"/>
  <c r="B1051" i="13" s="1"/>
  <c r="A1050" i="13"/>
  <c r="B1050" i="13" s="1"/>
  <c r="A1049" i="13"/>
  <c r="B1049" i="13" s="1"/>
  <c r="A1048" i="13"/>
  <c r="B1048" i="13" s="1"/>
  <c r="A1047" i="13"/>
  <c r="A1046" i="13"/>
  <c r="B1046" i="13" s="1"/>
  <c r="A1045" i="13"/>
  <c r="B1045" i="13" s="1"/>
  <c r="A1044" i="13"/>
  <c r="B1044" i="13" s="1"/>
  <c r="A1043" i="13"/>
  <c r="A1042" i="13"/>
  <c r="B1042" i="13" s="1"/>
  <c r="A1041" i="13"/>
  <c r="B1041" i="13" s="1"/>
  <c r="A1040" i="13"/>
  <c r="B1040" i="13" s="1"/>
  <c r="A1039" i="13"/>
  <c r="B1039" i="13" s="1"/>
  <c r="A1038" i="13"/>
  <c r="B1038" i="13" s="1"/>
  <c r="A1037" i="13"/>
  <c r="B1037" i="13" s="1"/>
  <c r="A1036" i="13"/>
  <c r="B1036" i="13" s="1"/>
  <c r="A1035" i="13"/>
  <c r="B1035" i="13" s="1"/>
  <c r="A1034" i="13"/>
  <c r="B1034" i="13" s="1"/>
  <c r="A1033" i="13"/>
  <c r="B1033" i="13" s="1"/>
  <c r="A1032" i="13"/>
  <c r="B1032" i="13" s="1"/>
  <c r="A1031" i="13"/>
  <c r="A1030" i="13"/>
  <c r="B1030" i="13" s="1"/>
  <c r="A1029" i="13"/>
  <c r="B1029" i="13" s="1"/>
  <c r="A1028" i="13"/>
  <c r="B1028" i="13" s="1"/>
  <c r="A1027" i="13"/>
  <c r="B1027" i="13" s="1"/>
  <c r="A1026" i="13"/>
  <c r="B1026" i="13" s="1"/>
  <c r="A1025" i="13"/>
  <c r="B1025" i="13" s="1"/>
  <c r="A1024" i="13"/>
  <c r="B1024" i="13" s="1"/>
  <c r="A1023" i="13"/>
  <c r="A1022" i="13"/>
  <c r="B1022" i="13" s="1"/>
  <c r="A1021" i="13"/>
  <c r="B1021" i="13" s="1"/>
  <c r="A1020" i="13"/>
  <c r="B1020" i="13" s="1"/>
  <c r="A1019" i="13"/>
  <c r="A1018" i="13"/>
  <c r="B1018" i="13" s="1"/>
  <c r="A1017" i="13"/>
  <c r="B1017" i="13" s="1"/>
  <c r="A1016" i="13"/>
  <c r="B1016" i="13" s="1"/>
  <c r="A1015" i="13"/>
  <c r="A1014" i="13"/>
  <c r="B1014" i="13" s="1"/>
  <c r="A1013" i="13"/>
  <c r="B1013" i="13" s="1"/>
  <c r="A1012" i="13"/>
  <c r="B1012" i="13" s="1"/>
  <c r="A1011" i="13"/>
  <c r="A1010" i="13"/>
  <c r="B1010" i="13" s="1"/>
  <c r="A1009" i="13"/>
  <c r="B1009" i="13" s="1"/>
  <c r="A1008" i="13"/>
  <c r="B1008" i="13" s="1"/>
  <c r="A1007" i="13"/>
  <c r="A1006" i="13"/>
  <c r="B1006" i="13" s="1"/>
  <c r="A1005" i="13"/>
  <c r="B1005" i="13" s="1"/>
  <c r="A1004" i="13"/>
  <c r="B1004" i="13" s="1"/>
  <c r="A1003" i="13"/>
  <c r="A1002" i="13"/>
  <c r="B1002" i="13" s="1"/>
  <c r="A1001" i="13"/>
  <c r="B1001" i="13" s="1"/>
  <c r="A1000" i="13"/>
  <c r="B1000" i="13" s="1"/>
  <c r="A999" i="13"/>
  <c r="A998" i="13"/>
  <c r="B998" i="13" s="1"/>
  <c r="A997" i="13"/>
  <c r="B997" i="13" s="1"/>
  <c r="A996" i="13"/>
  <c r="B996" i="13" s="1"/>
  <c r="A995" i="13"/>
  <c r="A994" i="13"/>
  <c r="B994" i="13" s="1"/>
  <c r="A993" i="13"/>
  <c r="B993" i="13" s="1"/>
  <c r="A992" i="13"/>
  <c r="B992" i="13" s="1"/>
  <c r="A991" i="13"/>
  <c r="A990" i="13"/>
  <c r="B990" i="13" s="1"/>
  <c r="A989" i="13"/>
  <c r="B989" i="13" s="1"/>
  <c r="A988" i="13"/>
  <c r="B988" i="13" s="1"/>
  <c r="A987" i="13"/>
  <c r="A986" i="13"/>
  <c r="B986" i="13" s="1"/>
  <c r="A985" i="13"/>
  <c r="B985" i="13" s="1"/>
  <c r="A984" i="13"/>
  <c r="B984" i="13" s="1"/>
  <c r="A983" i="13"/>
  <c r="A982" i="13"/>
  <c r="B982" i="13" s="1"/>
  <c r="A981" i="13"/>
  <c r="B981" i="13" s="1"/>
  <c r="A980" i="13"/>
  <c r="B980" i="13" s="1"/>
  <c r="A979" i="13"/>
  <c r="A978" i="13"/>
  <c r="B978" i="13" s="1"/>
  <c r="A977" i="13"/>
  <c r="B977" i="13" s="1"/>
  <c r="A976" i="13"/>
  <c r="B976" i="13" s="1"/>
  <c r="A975" i="13"/>
  <c r="A974" i="13"/>
  <c r="B974" i="13" s="1"/>
  <c r="A973" i="13"/>
  <c r="B973" i="13" s="1"/>
  <c r="A972" i="13"/>
  <c r="B972" i="13" s="1"/>
  <c r="A971" i="13"/>
  <c r="A970" i="13"/>
  <c r="B970" i="13" s="1"/>
  <c r="A969" i="13"/>
  <c r="B969" i="13" s="1"/>
  <c r="A968" i="13"/>
  <c r="B968" i="13" s="1"/>
  <c r="A967" i="13"/>
  <c r="A966" i="13"/>
  <c r="B966" i="13" s="1"/>
  <c r="A965" i="13"/>
  <c r="B965" i="13" s="1"/>
  <c r="A964" i="13"/>
  <c r="B964" i="13" s="1"/>
  <c r="A963" i="13"/>
  <c r="A962" i="13"/>
  <c r="B962" i="13" s="1"/>
  <c r="A961" i="13"/>
  <c r="B961" i="13" s="1"/>
  <c r="A960" i="13"/>
  <c r="B960" i="13" s="1"/>
  <c r="A959" i="13"/>
  <c r="A958" i="13"/>
  <c r="B958" i="13" s="1"/>
  <c r="A957" i="13"/>
  <c r="B957" i="13" s="1"/>
  <c r="A956" i="13"/>
  <c r="B956" i="13" s="1"/>
  <c r="A955" i="13"/>
  <c r="A954" i="13"/>
  <c r="B954" i="13" s="1"/>
  <c r="A953" i="13"/>
  <c r="B953" i="13" s="1"/>
  <c r="A952" i="13"/>
  <c r="B952" i="13" s="1"/>
  <c r="A951" i="13"/>
  <c r="A950" i="13"/>
  <c r="B950" i="13" s="1"/>
  <c r="A949" i="13"/>
  <c r="B949" i="13" s="1"/>
  <c r="A948" i="13"/>
  <c r="B948" i="13" s="1"/>
  <c r="A947" i="13"/>
  <c r="A946" i="13"/>
  <c r="B946" i="13" s="1"/>
  <c r="A945" i="13"/>
  <c r="B945" i="13" s="1"/>
  <c r="A944" i="13"/>
  <c r="B944" i="13" s="1"/>
  <c r="A943" i="13"/>
  <c r="A942" i="13"/>
  <c r="B942" i="13" s="1"/>
  <c r="A941" i="13"/>
  <c r="B941" i="13" s="1"/>
  <c r="A940" i="13"/>
  <c r="B940" i="13" s="1"/>
  <c r="A939" i="13"/>
  <c r="A938" i="13"/>
  <c r="B938" i="13" s="1"/>
  <c r="A937" i="13"/>
  <c r="B937" i="13" s="1"/>
  <c r="A936" i="13"/>
  <c r="B936" i="13" s="1"/>
  <c r="A935" i="13"/>
  <c r="A934" i="13"/>
  <c r="B934" i="13" s="1"/>
  <c r="A933" i="13"/>
  <c r="B933" i="13" s="1"/>
  <c r="A932" i="13"/>
  <c r="B932" i="13" s="1"/>
  <c r="A931" i="13"/>
  <c r="A930" i="13"/>
  <c r="B930" i="13" s="1"/>
  <c r="A929" i="13"/>
  <c r="B929" i="13" s="1"/>
  <c r="A928" i="13"/>
  <c r="B928" i="13" s="1"/>
  <c r="A927" i="13"/>
  <c r="A926" i="13"/>
  <c r="B926" i="13" s="1"/>
  <c r="A925" i="13"/>
  <c r="B925" i="13" s="1"/>
  <c r="A924" i="13"/>
  <c r="B924" i="13" s="1"/>
  <c r="A923" i="13"/>
  <c r="A922" i="13"/>
  <c r="B922" i="13" s="1"/>
  <c r="A921" i="13"/>
  <c r="B921" i="13" s="1"/>
  <c r="A920" i="13"/>
  <c r="B920" i="13" s="1"/>
  <c r="A919" i="13"/>
  <c r="A918" i="13"/>
  <c r="B918" i="13" s="1"/>
  <c r="A917" i="13"/>
  <c r="B917" i="13" s="1"/>
  <c r="A916" i="13"/>
  <c r="B916" i="13" s="1"/>
  <c r="A915" i="13"/>
  <c r="A914" i="13"/>
  <c r="B914" i="13" s="1"/>
  <c r="A913" i="13"/>
  <c r="B913" i="13" s="1"/>
  <c r="A912" i="13"/>
  <c r="B912" i="13" s="1"/>
  <c r="A911" i="13"/>
  <c r="A910" i="13"/>
  <c r="B910" i="13" s="1"/>
  <c r="A909" i="13"/>
  <c r="B909" i="13" s="1"/>
  <c r="A908" i="13"/>
  <c r="B908" i="13" s="1"/>
  <c r="A907" i="13"/>
  <c r="A906" i="13"/>
  <c r="B906" i="13" s="1"/>
  <c r="A905" i="13"/>
  <c r="B905" i="13" s="1"/>
  <c r="A904" i="13"/>
  <c r="B904" i="13" s="1"/>
  <c r="A903" i="13"/>
  <c r="A902" i="13"/>
  <c r="B902" i="13" s="1"/>
  <c r="A901" i="13"/>
  <c r="B901" i="13" s="1"/>
  <c r="A900" i="13"/>
  <c r="B900" i="13" s="1"/>
  <c r="A899" i="13"/>
  <c r="A898" i="13"/>
  <c r="B898" i="13" s="1"/>
  <c r="A897" i="13"/>
  <c r="B897" i="13" s="1"/>
  <c r="A896" i="13"/>
  <c r="B896" i="13" s="1"/>
  <c r="A895" i="13"/>
  <c r="A894" i="13"/>
  <c r="B894" i="13" s="1"/>
  <c r="A893" i="13"/>
  <c r="B893" i="13" s="1"/>
  <c r="A892" i="13"/>
  <c r="B892" i="13" s="1"/>
  <c r="A891" i="13"/>
  <c r="A890" i="13"/>
  <c r="B890" i="13" s="1"/>
  <c r="A889" i="13"/>
  <c r="B889" i="13" s="1"/>
  <c r="A888" i="13"/>
  <c r="B888" i="13" s="1"/>
  <c r="A887" i="13"/>
  <c r="A886" i="13"/>
  <c r="B886" i="13" s="1"/>
  <c r="A885" i="13"/>
  <c r="B885" i="13" s="1"/>
  <c r="A884" i="13"/>
  <c r="B884" i="13" s="1"/>
  <c r="A883" i="13"/>
  <c r="A882" i="13"/>
  <c r="B882" i="13" s="1"/>
  <c r="A881" i="13"/>
  <c r="B881" i="13" s="1"/>
  <c r="A880" i="13"/>
  <c r="B880" i="13" s="1"/>
  <c r="A879" i="13"/>
  <c r="A878" i="13"/>
  <c r="B878" i="13" s="1"/>
  <c r="A877" i="13"/>
  <c r="B877" i="13" s="1"/>
  <c r="A876" i="13"/>
  <c r="B876" i="13" s="1"/>
  <c r="A875" i="13"/>
  <c r="A874" i="13"/>
  <c r="B874" i="13" s="1"/>
  <c r="A873" i="13"/>
  <c r="B873" i="13" s="1"/>
  <c r="A872" i="13"/>
  <c r="B872" i="13" s="1"/>
  <c r="A871" i="13"/>
  <c r="A870" i="13"/>
  <c r="B870" i="13" s="1"/>
  <c r="A869" i="13"/>
  <c r="B869" i="13" s="1"/>
  <c r="A868" i="13"/>
  <c r="B868" i="13" s="1"/>
  <c r="A867" i="13"/>
  <c r="A866" i="13"/>
  <c r="B866" i="13" s="1"/>
  <c r="A865" i="13"/>
  <c r="B865" i="13" s="1"/>
  <c r="A864" i="13"/>
  <c r="B864" i="13" s="1"/>
  <c r="A863" i="13"/>
  <c r="A862" i="13"/>
  <c r="B862" i="13" s="1"/>
  <c r="A861" i="13"/>
  <c r="B861" i="13" s="1"/>
  <c r="A860" i="13"/>
  <c r="B860" i="13" s="1"/>
  <c r="A859" i="13"/>
  <c r="A858" i="13"/>
  <c r="B858" i="13" s="1"/>
  <c r="A857" i="13"/>
  <c r="B857" i="13" s="1"/>
  <c r="A856" i="13"/>
  <c r="B856" i="13" s="1"/>
  <c r="A855" i="13"/>
  <c r="A854" i="13"/>
  <c r="B854" i="13" s="1"/>
  <c r="A853" i="13"/>
  <c r="B853" i="13" s="1"/>
  <c r="A852" i="13"/>
  <c r="B852" i="13" s="1"/>
  <c r="A851" i="13"/>
  <c r="A850" i="13"/>
  <c r="B850" i="13" s="1"/>
  <c r="A849" i="13"/>
  <c r="B849" i="13" s="1"/>
  <c r="A848" i="13"/>
  <c r="B848" i="13" s="1"/>
  <c r="A847" i="13"/>
  <c r="A846" i="13"/>
  <c r="B846" i="13" s="1"/>
  <c r="A845" i="13"/>
  <c r="B845" i="13" s="1"/>
  <c r="A844" i="13"/>
  <c r="B844" i="13" s="1"/>
  <c r="A843" i="13"/>
  <c r="A842" i="13"/>
  <c r="B842" i="13" s="1"/>
  <c r="A841" i="13"/>
  <c r="B841" i="13" s="1"/>
  <c r="A840" i="13"/>
  <c r="B840" i="13" s="1"/>
  <c r="A839" i="13"/>
  <c r="A838" i="13"/>
  <c r="B838" i="13" s="1"/>
  <c r="A837" i="13"/>
  <c r="B837" i="13" s="1"/>
  <c r="A836" i="13"/>
  <c r="B836" i="13" s="1"/>
  <c r="A835" i="13"/>
  <c r="A834" i="13"/>
  <c r="B834" i="13" s="1"/>
  <c r="A833" i="13"/>
  <c r="B833" i="13" s="1"/>
  <c r="A832" i="13"/>
  <c r="B832" i="13" s="1"/>
  <c r="A831" i="13"/>
  <c r="A830" i="13"/>
  <c r="B830" i="13" s="1"/>
  <c r="A829" i="13"/>
  <c r="B829" i="13" s="1"/>
  <c r="A828" i="13"/>
  <c r="B828" i="13" s="1"/>
  <c r="A827" i="13"/>
  <c r="A826" i="13"/>
  <c r="B826" i="13" s="1"/>
  <c r="A825" i="13"/>
  <c r="B825" i="13" s="1"/>
  <c r="A824" i="13"/>
  <c r="B824" i="13" s="1"/>
  <c r="A823" i="13"/>
  <c r="A822" i="13"/>
  <c r="B822" i="13" s="1"/>
  <c r="A821" i="13"/>
  <c r="B821" i="13" s="1"/>
  <c r="A820" i="13"/>
  <c r="B820" i="13" s="1"/>
  <c r="A819" i="13"/>
  <c r="A818" i="13"/>
  <c r="B818" i="13" s="1"/>
  <c r="A817" i="13"/>
  <c r="B817" i="13" s="1"/>
  <c r="A816" i="13"/>
  <c r="B816" i="13" s="1"/>
  <c r="A815" i="13"/>
  <c r="A814" i="13"/>
  <c r="B814" i="13" s="1"/>
  <c r="A813" i="13"/>
  <c r="B813" i="13" s="1"/>
  <c r="A812" i="13"/>
  <c r="B812" i="13" s="1"/>
  <c r="A811" i="13"/>
  <c r="A810" i="13"/>
  <c r="B810" i="13" s="1"/>
  <c r="A809" i="13"/>
  <c r="B809" i="13" s="1"/>
  <c r="A808" i="13"/>
  <c r="B808" i="13" s="1"/>
  <c r="A807" i="13"/>
  <c r="A806" i="13"/>
  <c r="B806" i="13" s="1"/>
  <c r="A805" i="13"/>
  <c r="B805" i="13" s="1"/>
  <c r="A804" i="13"/>
  <c r="B804" i="13" s="1"/>
  <c r="A803" i="13"/>
  <c r="A802" i="13"/>
  <c r="B802" i="13" s="1"/>
  <c r="A801" i="13"/>
  <c r="B801" i="13" s="1"/>
  <c r="A800" i="13"/>
  <c r="B800" i="13" s="1"/>
  <c r="A799" i="13"/>
  <c r="A798" i="13"/>
  <c r="B798" i="13" s="1"/>
  <c r="A797" i="13"/>
  <c r="B797" i="13" s="1"/>
  <c r="A796" i="13"/>
  <c r="B796" i="13" s="1"/>
  <c r="A795" i="13"/>
  <c r="A794" i="13"/>
  <c r="B794" i="13" s="1"/>
  <c r="A793" i="13"/>
  <c r="B793" i="13" s="1"/>
  <c r="A792" i="13"/>
  <c r="B792" i="13" s="1"/>
  <c r="A791" i="13"/>
  <c r="A790" i="13"/>
  <c r="B790" i="13" s="1"/>
  <c r="A789" i="13"/>
  <c r="B789" i="13" s="1"/>
  <c r="A788" i="13"/>
  <c r="B788" i="13" s="1"/>
  <c r="A787" i="13"/>
  <c r="A786" i="13"/>
  <c r="B786" i="13" s="1"/>
  <c r="A785" i="13"/>
  <c r="B785" i="13" s="1"/>
  <c r="A784" i="13"/>
  <c r="B784" i="13" s="1"/>
  <c r="A783" i="13"/>
  <c r="A782" i="13"/>
  <c r="B782" i="13" s="1"/>
  <c r="A781" i="13"/>
  <c r="B781" i="13" s="1"/>
  <c r="A780" i="13"/>
  <c r="B780" i="13" s="1"/>
  <c r="A779" i="13"/>
  <c r="A778" i="13"/>
  <c r="B778" i="13" s="1"/>
  <c r="A777" i="13"/>
  <c r="B777" i="13" s="1"/>
  <c r="A776" i="13"/>
  <c r="B776" i="13" s="1"/>
  <c r="A775" i="13"/>
  <c r="A774" i="13"/>
  <c r="B774" i="13" s="1"/>
  <c r="A773" i="13"/>
  <c r="B773" i="13" s="1"/>
  <c r="A772" i="13"/>
  <c r="B772" i="13" s="1"/>
  <c r="A771" i="13"/>
  <c r="A770" i="13"/>
  <c r="B770" i="13" s="1"/>
  <c r="A769" i="13"/>
  <c r="B769" i="13" s="1"/>
  <c r="A768" i="13"/>
  <c r="B768" i="13" s="1"/>
  <c r="A767" i="13"/>
  <c r="A766" i="13"/>
  <c r="B766" i="13" s="1"/>
  <c r="A765" i="13"/>
  <c r="B765" i="13" s="1"/>
  <c r="A764" i="13"/>
  <c r="B764" i="13" s="1"/>
  <c r="A763" i="13"/>
  <c r="A762" i="13"/>
  <c r="B762" i="13" s="1"/>
  <c r="A761" i="13"/>
  <c r="B761" i="13" s="1"/>
  <c r="A760" i="13"/>
  <c r="B760" i="13" s="1"/>
  <c r="A759" i="13"/>
  <c r="A758" i="13"/>
  <c r="B758" i="13" s="1"/>
  <c r="A757" i="13"/>
  <c r="B757" i="13" s="1"/>
  <c r="A756" i="13"/>
  <c r="B756" i="13" s="1"/>
  <c r="A755" i="13"/>
  <c r="A754" i="13"/>
  <c r="B754" i="13" s="1"/>
  <c r="A753" i="13"/>
  <c r="B753" i="13" s="1"/>
  <c r="A752" i="13"/>
  <c r="B752" i="13" s="1"/>
  <c r="A751" i="13"/>
  <c r="A750" i="13"/>
  <c r="B750" i="13" s="1"/>
  <c r="A749" i="13"/>
  <c r="B749" i="13" s="1"/>
  <c r="A748" i="13"/>
  <c r="B748" i="13" s="1"/>
  <c r="A747" i="13"/>
  <c r="A746" i="13"/>
  <c r="B746" i="13" s="1"/>
  <c r="A745" i="13"/>
  <c r="B745" i="13" s="1"/>
  <c r="A744" i="13"/>
  <c r="B744" i="13" s="1"/>
  <c r="A743" i="13"/>
  <c r="A742" i="13"/>
  <c r="B742" i="13" s="1"/>
  <c r="A741" i="13"/>
  <c r="B741" i="13" s="1"/>
  <c r="A740" i="13"/>
  <c r="B740" i="13" s="1"/>
  <c r="A739" i="13"/>
  <c r="A738" i="13"/>
  <c r="B738" i="13" s="1"/>
  <c r="A737" i="13"/>
  <c r="B737" i="13" s="1"/>
  <c r="A736" i="13"/>
  <c r="B736" i="13" s="1"/>
  <c r="A735" i="13"/>
  <c r="A734" i="13"/>
  <c r="B734" i="13" s="1"/>
  <c r="A733" i="13"/>
  <c r="B733" i="13" s="1"/>
  <c r="A732" i="13"/>
  <c r="B732" i="13" s="1"/>
  <c r="A731" i="13"/>
  <c r="A730" i="13"/>
  <c r="B730" i="13" s="1"/>
  <c r="A729" i="13"/>
  <c r="B729" i="13" s="1"/>
  <c r="A728" i="13"/>
  <c r="B728" i="13" s="1"/>
  <c r="A727" i="13"/>
  <c r="A726" i="13"/>
  <c r="B726" i="13" s="1"/>
  <c r="A725" i="13"/>
  <c r="B725" i="13" s="1"/>
  <c r="A724" i="13"/>
  <c r="B724" i="13" s="1"/>
  <c r="A723" i="13"/>
  <c r="A722" i="13"/>
  <c r="B722" i="13" s="1"/>
  <c r="A721" i="13"/>
  <c r="B721" i="13" s="1"/>
  <c r="A720" i="13"/>
  <c r="B720" i="13" s="1"/>
  <c r="A719" i="13"/>
  <c r="A718" i="13"/>
  <c r="B718" i="13" s="1"/>
  <c r="A717" i="13"/>
  <c r="B717" i="13" s="1"/>
  <c r="A716" i="13"/>
  <c r="B716" i="13" s="1"/>
  <c r="A715" i="13"/>
  <c r="A714" i="13"/>
  <c r="B714" i="13" s="1"/>
  <c r="A713" i="13"/>
  <c r="B713" i="13" s="1"/>
  <c r="A712" i="13"/>
  <c r="B712" i="13" s="1"/>
  <c r="A711" i="13"/>
  <c r="A710" i="13"/>
  <c r="B710" i="13" s="1"/>
  <c r="A709" i="13"/>
  <c r="B709" i="13" s="1"/>
  <c r="A708" i="13"/>
  <c r="B708" i="13" s="1"/>
  <c r="A707" i="13"/>
  <c r="A706" i="13"/>
  <c r="B706" i="13" s="1"/>
  <c r="A705" i="13"/>
  <c r="B705" i="13" s="1"/>
  <c r="A704" i="13"/>
  <c r="B704" i="13" s="1"/>
  <c r="A703" i="13"/>
  <c r="A702" i="13"/>
  <c r="B702" i="13" s="1"/>
  <c r="A701" i="13"/>
  <c r="B701" i="13" s="1"/>
  <c r="A700" i="13"/>
  <c r="B700" i="13" s="1"/>
  <c r="A699" i="13"/>
  <c r="A698" i="13"/>
  <c r="B698" i="13" s="1"/>
  <c r="A697" i="13"/>
  <c r="B697" i="13" s="1"/>
  <c r="A696" i="13"/>
  <c r="B696" i="13" s="1"/>
  <c r="A695" i="13"/>
  <c r="A694" i="13"/>
  <c r="B694" i="13" s="1"/>
  <c r="A693" i="13"/>
  <c r="B693" i="13" s="1"/>
  <c r="A692" i="13"/>
  <c r="B692" i="13" s="1"/>
  <c r="A691" i="13"/>
  <c r="A690" i="13"/>
  <c r="B690" i="13" s="1"/>
  <c r="A689" i="13"/>
  <c r="B689" i="13" s="1"/>
  <c r="A688" i="13"/>
  <c r="B688" i="13" s="1"/>
  <c r="A687" i="13"/>
  <c r="A686" i="13"/>
  <c r="B686" i="13" s="1"/>
  <c r="A685" i="13"/>
  <c r="B685" i="13" s="1"/>
  <c r="A684" i="13"/>
  <c r="B684" i="13" s="1"/>
  <c r="A683" i="13"/>
  <c r="A682" i="13"/>
  <c r="B682" i="13" s="1"/>
  <c r="A681" i="13"/>
  <c r="B681" i="13" s="1"/>
  <c r="A680" i="13"/>
  <c r="B680" i="13" s="1"/>
  <c r="A679" i="13"/>
  <c r="A678" i="13"/>
  <c r="B678" i="13" s="1"/>
  <c r="A677" i="13"/>
  <c r="B677" i="13" s="1"/>
  <c r="A676" i="13"/>
  <c r="B676" i="13" s="1"/>
  <c r="A675" i="13"/>
  <c r="A674" i="13"/>
  <c r="B674" i="13" s="1"/>
  <c r="A673" i="13"/>
  <c r="B673" i="13" s="1"/>
  <c r="A672" i="13"/>
  <c r="B672" i="13" s="1"/>
  <c r="A671" i="13"/>
  <c r="A670" i="13"/>
  <c r="B670" i="13" s="1"/>
  <c r="A669" i="13"/>
  <c r="B669" i="13" s="1"/>
  <c r="A668" i="13"/>
  <c r="B668" i="13" s="1"/>
  <c r="A667" i="13"/>
  <c r="A666" i="13"/>
  <c r="B666" i="13" s="1"/>
  <c r="A665" i="13"/>
  <c r="B665" i="13" s="1"/>
  <c r="A664" i="13"/>
  <c r="B664" i="13" s="1"/>
  <c r="A663" i="13"/>
  <c r="A662" i="13"/>
  <c r="B662" i="13" s="1"/>
  <c r="A661" i="13"/>
  <c r="B661" i="13" s="1"/>
  <c r="A660" i="13"/>
  <c r="B660" i="13" s="1"/>
  <c r="A659" i="13"/>
  <c r="A658" i="13"/>
  <c r="B658" i="13" s="1"/>
  <c r="A657" i="13"/>
  <c r="B657" i="13" s="1"/>
  <c r="A656" i="13"/>
  <c r="B656" i="13" s="1"/>
  <c r="A655" i="13"/>
  <c r="A654" i="13"/>
  <c r="B654" i="13" s="1"/>
  <c r="A653" i="13"/>
  <c r="B653" i="13" s="1"/>
  <c r="A652" i="13"/>
  <c r="B652" i="13" s="1"/>
  <c r="A651" i="13"/>
  <c r="A650" i="13"/>
  <c r="B650" i="13" s="1"/>
  <c r="A649" i="13"/>
  <c r="B649" i="13" s="1"/>
  <c r="A648" i="13"/>
  <c r="B648" i="13" s="1"/>
  <c r="A647" i="13"/>
  <c r="A646" i="13"/>
  <c r="B646" i="13" s="1"/>
  <c r="A645" i="13"/>
  <c r="B645" i="13" s="1"/>
  <c r="A644" i="13"/>
  <c r="B644" i="13" s="1"/>
  <c r="A643" i="13"/>
  <c r="A642" i="13"/>
  <c r="B642" i="13" s="1"/>
  <c r="A641" i="13"/>
  <c r="B641" i="13" s="1"/>
  <c r="A640" i="13"/>
  <c r="B640" i="13" s="1"/>
  <c r="A639" i="13"/>
  <c r="A638" i="13"/>
  <c r="B638" i="13" s="1"/>
  <c r="A637" i="13"/>
  <c r="B637" i="13" s="1"/>
  <c r="A636" i="13"/>
  <c r="B636" i="13" s="1"/>
  <c r="A635" i="13"/>
  <c r="A634" i="13"/>
  <c r="B634" i="13" s="1"/>
  <c r="A633" i="13"/>
  <c r="B633" i="13" s="1"/>
  <c r="A632" i="13"/>
  <c r="B632" i="13" s="1"/>
  <c r="A631" i="13"/>
  <c r="A630" i="13"/>
  <c r="B630" i="13" s="1"/>
  <c r="A629" i="13"/>
  <c r="B629" i="13" s="1"/>
  <c r="A628" i="13"/>
  <c r="B628" i="13" s="1"/>
  <c r="A627" i="13"/>
  <c r="A626" i="13"/>
  <c r="B626" i="13" s="1"/>
  <c r="A625" i="13"/>
  <c r="B625" i="13" s="1"/>
  <c r="A624" i="13"/>
  <c r="B624" i="13" s="1"/>
  <c r="A623" i="13"/>
  <c r="A622" i="13"/>
  <c r="B622" i="13" s="1"/>
  <c r="A621" i="13"/>
  <c r="B621" i="13" s="1"/>
  <c r="A620" i="13"/>
  <c r="B620" i="13" s="1"/>
  <c r="A619" i="13"/>
  <c r="A618" i="13"/>
  <c r="B618" i="13" s="1"/>
  <c r="A617" i="13"/>
  <c r="B617" i="13" s="1"/>
  <c r="A616" i="13"/>
  <c r="B616" i="13" s="1"/>
  <c r="A615" i="13"/>
  <c r="A614" i="13"/>
  <c r="B614" i="13" s="1"/>
  <c r="A613" i="13"/>
  <c r="B613" i="13" s="1"/>
  <c r="A612" i="13"/>
  <c r="B612" i="13" s="1"/>
  <c r="A611" i="13"/>
  <c r="A610" i="13"/>
  <c r="B610" i="13" s="1"/>
  <c r="A609" i="13"/>
  <c r="B609" i="13" s="1"/>
  <c r="A608" i="13"/>
  <c r="B608" i="13" s="1"/>
  <c r="A607" i="13"/>
  <c r="A606" i="13"/>
  <c r="B606" i="13" s="1"/>
  <c r="A605" i="13"/>
  <c r="B605" i="13" s="1"/>
  <c r="A604" i="13"/>
  <c r="B604" i="13" s="1"/>
  <c r="A603" i="13"/>
  <c r="A602" i="13"/>
  <c r="B602" i="13" s="1"/>
  <c r="A601" i="13"/>
  <c r="B601" i="13" s="1"/>
  <c r="A600" i="13"/>
  <c r="B600" i="13" s="1"/>
  <c r="A599" i="13"/>
  <c r="A598" i="13"/>
  <c r="B598" i="13" s="1"/>
  <c r="A597" i="13"/>
  <c r="B597" i="13" s="1"/>
  <c r="A596" i="13"/>
  <c r="B596" i="13" s="1"/>
  <c r="A595" i="13"/>
  <c r="A594" i="13"/>
  <c r="B594" i="13" s="1"/>
  <c r="A593" i="13"/>
  <c r="B593" i="13" s="1"/>
  <c r="A592" i="13"/>
  <c r="B592" i="13" s="1"/>
  <c r="A591" i="13"/>
  <c r="A590" i="13"/>
  <c r="B590" i="13" s="1"/>
  <c r="A589" i="13"/>
  <c r="B589" i="13" s="1"/>
  <c r="A588" i="13"/>
  <c r="B588" i="13" s="1"/>
  <c r="A587" i="13"/>
  <c r="A586" i="13"/>
  <c r="B586" i="13" s="1"/>
  <c r="A585" i="13"/>
  <c r="B585" i="13" s="1"/>
  <c r="A584" i="13"/>
  <c r="B584" i="13" s="1"/>
  <c r="A583" i="13"/>
  <c r="A582" i="13"/>
  <c r="B582" i="13" s="1"/>
  <c r="A581" i="13"/>
  <c r="B581" i="13" s="1"/>
  <c r="A580" i="13"/>
  <c r="B580" i="13" s="1"/>
  <c r="A579" i="13"/>
  <c r="A578" i="13"/>
  <c r="B578" i="13" s="1"/>
  <c r="A577" i="13"/>
  <c r="B577" i="13" s="1"/>
  <c r="A576" i="13"/>
  <c r="B576" i="13" s="1"/>
  <c r="A575" i="13"/>
  <c r="A574" i="13"/>
  <c r="B574" i="13" s="1"/>
  <c r="A573" i="13"/>
  <c r="B573" i="13" s="1"/>
  <c r="A572" i="13"/>
  <c r="B572" i="13" s="1"/>
  <c r="A571" i="13"/>
  <c r="A570" i="13"/>
  <c r="B570" i="13" s="1"/>
  <c r="A569" i="13"/>
  <c r="B569" i="13" s="1"/>
  <c r="A568" i="13"/>
  <c r="B568" i="13" s="1"/>
  <c r="A567" i="13"/>
  <c r="A566" i="13"/>
  <c r="B566" i="13" s="1"/>
  <c r="A565" i="13"/>
  <c r="B565" i="13" s="1"/>
  <c r="A564" i="13"/>
  <c r="B564" i="13" s="1"/>
  <c r="A563" i="13"/>
  <c r="A562" i="13"/>
  <c r="B562" i="13" s="1"/>
  <c r="A561" i="13"/>
  <c r="B561" i="13" s="1"/>
  <c r="A560" i="13"/>
  <c r="B560" i="13" s="1"/>
  <c r="A559" i="13"/>
  <c r="A558" i="13"/>
  <c r="B558" i="13" s="1"/>
  <c r="A557" i="13"/>
  <c r="B557" i="13" s="1"/>
  <c r="A556" i="13"/>
  <c r="B556" i="13" s="1"/>
  <c r="A555" i="13"/>
  <c r="A554" i="13"/>
  <c r="B554" i="13" s="1"/>
  <c r="A553" i="13"/>
  <c r="B553" i="13" s="1"/>
  <c r="A552" i="13"/>
  <c r="B552" i="13" s="1"/>
  <c r="A551" i="13"/>
  <c r="A550" i="13"/>
  <c r="B550" i="13" s="1"/>
  <c r="A549" i="13"/>
  <c r="B549" i="13" s="1"/>
  <c r="A548" i="13"/>
  <c r="B548" i="13" s="1"/>
  <c r="A547" i="13"/>
  <c r="A546" i="13"/>
  <c r="B546" i="13" s="1"/>
  <c r="A545" i="13"/>
  <c r="B545" i="13" s="1"/>
  <c r="A544" i="13"/>
  <c r="B544" i="13" s="1"/>
  <c r="A543" i="13"/>
  <c r="A542" i="13"/>
  <c r="B542" i="13" s="1"/>
  <c r="A541" i="13"/>
  <c r="B541" i="13" s="1"/>
  <c r="A540" i="13"/>
  <c r="B540" i="13" s="1"/>
  <c r="A539" i="13"/>
  <c r="A538" i="13"/>
  <c r="B538" i="13" s="1"/>
  <c r="A537" i="13"/>
  <c r="B537" i="13" s="1"/>
  <c r="A536" i="13"/>
  <c r="B536" i="13" s="1"/>
  <c r="A535" i="13"/>
  <c r="A534" i="13"/>
  <c r="B534" i="13" s="1"/>
  <c r="A533" i="13"/>
  <c r="B533" i="13" s="1"/>
  <c r="A532" i="13"/>
  <c r="B532" i="13" s="1"/>
  <c r="A531" i="13"/>
  <c r="A530" i="13"/>
  <c r="B530" i="13" s="1"/>
  <c r="A529" i="13"/>
  <c r="B529" i="13" s="1"/>
  <c r="A528" i="13"/>
  <c r="B528" i="13" s="1"/>
  <c r="A527" i="13"/>
  <c r="A526" i="13"/>
  <c r="B526" i="13" s="1"/>
  <c r="A525" i="13"/>
  <c r="B525" i="13" s="1"/>
  <c r="A524" i="13"/>
  <c r="B524" i="13" s="1"/>
  <c r="A523" i="13"/>
  <c r="A522" i="13"/>
  <c r="B522" i="13" s="1"/>
  <c r="A521" i="13"/>
  <c r="B521" i="13" s="1"/>
  <c r="A520" i="13"/>
  <c r="B520" i="13" s="1"/>
  <c r="A519" i="13"/>
  <c r="A518" i="13"/>
  <c r="B518" i="13" s="1"/>
  <c r="A517" i="13"/>
  <c r="B517" i="13" s="1"/>
  <c r="A516" i="13"/>
  <c r="B516" i="13" s="1"/>
  <c r="A515" i="13"/>
  <c r="A514" i="13"/>
  <c r="B514" i="13" s="1"/>
  <c r="A513" i="13"/>
  <c r="B513" i="13" s="1"/>
  <c r="A512" i="13"/>
  <c r="B512" i="13" s="1"/>
  <c r="A511" i="13"/>
  <c r="A510" i="13"/>
  <c r="B510" i="13" s="1"/>
  <c r="A509" i="13"/>
  <c r="B509" i="13" s="1"/>
  <c r="A508" i="13"/>
  <c r="B508" i="13" s="1"/>
  <c r="A507" i="13"/>
  <c r="A506" i="13"/>
  <c r="B506" i="13" s="1"/>
  <c r="A505" i="13"/>
  <c r="B505" i="13" s="1"/>
  <c r="A504" i="13"/>
  <c r="B504" i="13" s="1"/>
  <c r="A503" i="13"/>
  <c r="A502" i="13"/>
  <c r="B502" i="13" s="1"/>
  <c r="A501" i="13"/>
  <c r="B501" i="13" s="1"/>
  <c r="A500" i="13"/>
  <c r="B500" i="13" s="1"/>
  <c r="A499" i="13"/>
  <c r="A498" i="13"/>
  <c r="B498" i="13" s="1"/>
  <c r="A497" i="13"/>
  <c r="B497" i="13" s="1"/>
  <c r="A496" i="13"/>
  <c r="B496" i="13" s="1"/>
  <c r="A495" i="13"/>
  <c r="A494" i="13"/>
  <c r="B494" i="13" s="1"/>
  <c r="A493" i="13"/>
  <c r="B493" i="13" s="1"/>
  <c r="A492" i="13"/>
  <c r="B492" i="13" s="1"/>
  <c r="A491" i="13"/>
  <c r="B491" i="13" s="1"/>
  <c r="A490" i="13"/>
  <c r="B490" i="13" s="1"/>
  <c r="A489" i="13"/>
  <c r="B489" i="13" s="1"/>
  <c r="A488" i="13"/>
  <c r="B488" i="13" s="1"/>
  <c r="A487" i="13"/>
  <c r="B487" i="13" s="1"/>
  <c r="A486" i="13"/>
  <c r="B486" i="13" s="1"/>
  <c r="A485" i="13"/>
  <c r="B485" i="13" s="1"/>
  <c r="A484" i="13"/>
  <c r="B484" i="13" s="1"/>
  <c r="A483" i="13"/>
  <c r="B483" i="13" s="1"/>
  <c r="A482" i="13"/>
  <c r="B482" i="13" s="1"/>
  <c r="A481" i="13"/>
  <c r="B481" i="13" s="1"/>
  <c r="A480" i="13"/>
  <c r="B480" i="13" s="1"/>
  <c r="A479" i="13"/>
  <c r="B479" i="13" s="1"/>
  <c r="A478" i="13"/>
  <c r="B478" i="13" s="1"/>
  <c r="A477" i="13"/>
  <c r="B477" i="13" s="1"/>
  <c r="A476" i="13"/>
  <c r="B476" i="13" s="1"/>
  <c r="A475" i="13"/>
  <c r="B475" i="13" s="1"/>
  <c r="A474" i="13"/>
  <c r="B474" i="13" s="1"/>
  <c r="A473" i="13"/>
  <c r="B473" i="13" s="1"/>
  <c r="A472" i="13"/>
  <c r="B472" i="13" s="1"/>
  <c r="A471" i="13"/>
  <c r="B471" i="13" s="1"/>
  <c r="A470" i="13"/>
  <c r="B470" i="13" s="1"/>
  <c r="A469" i="13"/>
  <c r="B469" i="13" s="1"/>
  <c r="A468" i="13"/>
  <c r="B468" i="13" s="1"/>
  <c r="A467" i="13"/>
  <c r="B467" i="13" s="1"/>
  <c r="A466" i="13"/>
  <c r="B466" i="13" s="1"/>
  <c r="A465" i="13"/>
  <c r="B465" i="13" s="1"/>
  <c r="A464" i="13"/>
  <c r="B464" i="13" s="1"/>
  <c r="A463" i="13"/>
  <c r="B463" i="13" s="1"/>
  <c r="A462" i="13"/>
  <c r="B462" i="13" s="1"/>
  <c r="A461" i="13"/>
  <c r="B461" i="13" s="1"/>
  <c r="A460" i="13"/>
  <c r="B460" i="13" s="1"/>
  <c r="A459" i="13"/>
  <c r="B459" i="13" s="1"/>
  <c r="A458" i="13"/>
  <c r="B458" i="13" s="1"/>
  <c r="A457" i="13"/>
  <c r="B457" i="13" s="1"/>
  <c r="A456" i="13"/>
  <c r="B456" i="13" s="1"/>
  <c r="A455" i="13"/>
  <c r="B455" i="13" s="1"/>
  <c r="A454" i="13"/>
  <c r="B454" i="13" s="1"/>
  <c r="A453" i="13"/>
  <c r="B453" i="13" s="1"/>
  <c r="A452" i="13"/>
  <c r="B452" i="13" s="1"/>
  <c r="A451" i="13"/>
  <c r="B451" i="13" s="1"/>
  <c r="A450" i="13"/>
  <c r="B450" i="13" s="1"/>
  <c r="A449" i="13"/>
  <c r="B449" i="13" s="1"/>
  <c r="A448" i="13"/>
  <c r="B448" i="13" s="1"/>
  <c r="A447" i="13"/>
  <c r="B447" i="13" s="1"/>
  <c r="A446" i="13"/>
  <c r="B446" i="13" s="1"/>
  <c r="A445" i="13"/>
  <c r="B445" i="13" s="1"/>
  <c r="A444" i="13"/>
  <c r="B444" i="13" s="1"/>
  <c r="A443" i="13"/>
  <c r="B443" i="13" s="1"/>
  <c r="A442" i="13"/>
  <c r="B442" i="13" s="1"/>
  <c r="A441" i="13"/>
  <c r="B441" i="13" s="1"/>
  <c r="A440" i="13"/>
  <c r="B440" i="13" s="1"/>
  <c r="A439" i="13"/>
  <c r="B439" i="13" s="1"/>
  <c r="A438" i="13"/>
  <c r="B438" i="13" s="1"/>
  <c r="A437" i="13"/>
  <c r="B437" i="13" s="1"/>
  <c r="A436" i="13"/>
  <c r="B436" i="13" s="1"/>
  <c r="A435" i="13"/>
  <c r="B435" i="13" s="1"/>
  <c r="A434" i="13"/>
  <c r="B434" i="13" s="1"/>
  <c r="A433" i="13"/>
  <c r="B433" i="13" s="1"/>
  <c r="A432" i="13"/>
  <c r="B432" i="13" s="1"/>
  <c r="A431" i="13"/>
  <c r="B431" i="13" s="1"/>
  <c r="A430" i="13"/>
  <c r="B430" i="13" s="1"/>
  <c r="A429" i="13"/>
  <c r="B429" i="13" s="1"/>
  <c r="A428" i="13"/>
  <c r="B428" i="13" s="1"/>
  <c r="A427" i="13"/>
  <c r="B427" i="13" s="1"/>
  <c r="A426" i="13"/>
  <c r="B426" i="13" s="1"/>
  <c r="A425" i="13"/>
  <c r="B425" i="13" s="1"/>
  <c r="A424" i="13"/>
  <c r="B424" i="13" s="1"/>
  <c r="A423" i="13"/>
  <c r="B423" i="13" s="1"/>
  <c r="A422" i="13"/>
  <c r="B422" i="13" s="1"/>
  <c r="A421" i="13"/>
  <c r="B421" i="13" s="1"/>
  <c r="A420" i="13"/>
  <c r="B420" i="13" s="1"/>
  <c r="A419" i="13"/>
  <c r="B419" i="13" s="1"/>
  <c r="A418" i="13"/>
  <c r="B418" i="13" s="1"/>
  <c r="A417" i="13"/>
  <c r="B417" i="13" s="1"/>
  <c r="A416" i="13"/>
  <c r="B416" i="13" s="1"/>
  <c r="A415" i="13"/>
  <c r="B415" i="13" s="1"/>
  <c r="A414" i="13"/>
  <c r="B414" i="13" s="1"/>
  <c r="A413" i="13"/>
  <c r="B413" i="13" s="1"/>
  <c r="A412" i="13"/>
  <c r="B412" i="13" s="1"/>
  <c r="A411" i="13"/>
  <c r="B411" i="13" s="1"/>
  <c r="A410" i="13"/>
  <c r="B410" i="13" s="1"/>
  <c r="A409" i="13"/>
  <c r="B409" i="13" s="1"/>
  <c r="A408" i="13"/>
  <c r="B408" i="13" s="1"/>
  <c r="A407" i="13"/>
  <c r="B407" i="13" s="1"/>
  <c r="A406" i="13"/>
  <c r="B406" i="13" s="1"/>
  <c r="A405" i="13"/>
  <c r="B405" i="13" s="1"/>
  <c r="A404" i="13"/>
  <c r="B404" i="13" s="1"/>
  <c r="A403" i="13"/>
  <c r="B403" i="13" s="1"/>
  <c r="A402" i="13"/>
  <c r="B402" i="13" s="1"/>
  <c r="A401" i="13"/>
  <c r="B401" i="13" s="1"/>
  <c r="A400" i="13"/>
  <c r="B400" i="13" s="1"/>
  <c r="A399" i="13"/>
  <c r="B399" i="13" s="1"/>
  <c r="A398" i="13"/>
  <c r="B398" i="13" s="1"/>
  <c r="A397" i="13"/>
  <c r="B397" i="13" s="1"/>
  <c r="A396" i="13"/>
  <c r="B396" i="13" s="1"/>
  <c r="A395" i="13"/>
  <c r="B395" i="13" s="1"/>
  <c r="A394" i="13"/>
  <c r="B394" i="13" s="1"/>
  <c r="A393" i="13"/>
  <c r="B393" i="13" s="1"/>
  <c r="A392" i="13"/>
  <c r="B392" i="13" s="1"/>
  <c r="A391" i="13"/>
  <c r="B391" i="13" s="1"/>
  <c r="A390" i="13"/>
  <c r="B390" i="13" s="1"/>
  <c r="A389" i="13"/>
  <c r="B389" i="13" s="1"/>
  <c r="A388" i="13"/>
  <c r="B388" i="13" s="1"/>
  <c r="A387" i="13"/>
  <c r="B387" i="13" s="1"/>
  <c r="A386" i="13"/>
  <c r="B386" i="13" s="1"/>
  <c r="A385" i="13"/>
  <c r="B385" i="13" s="1"/>
  <c r="A384" i="13"/>
  <c r="B384" i="13" s="1"/>
  <c r="A383" i="13"/>
  <c r="B383" i="13" s="1"/>
  <c r="A382" i="13"/>
  <c r="B382" i="13" s="1"/>
  <c r="A381" i="13"/>
  <c r="B381" i="13" s="1"/>
  <c r="A380" i="13"/>
  <c r="B380" i="13" s="1"/>
  <c r="A379" i="13"/>
  <c r="B379" i="13" s="1"/>
  <c r="A378" i="13"/>
  <c r="B378" i="13" s="1"/>
  <c r="A377" i="13"/>
  <c r="B377" i="13" s="1"/>
  <c r="A376" i="13"/>
  <c r="B376" i="13" s="1"/>
  <c r="A375" i="13"/>
  <c r="B375" i="13" s="1"/>
  <c r="A374" i="13"/>
  <c r="B374" i="13" s="1"/>
  <c r="A373" i="13"/>
  <c r="B373" i="13" s="1"/>
  <c r="A372" i="13"/>
  <c r="B372" i="13" s="1"/>
  <c r="A371" i="13"/>
  <c r="B371" i="13" s="1"/>
  <c r="A370" i="13"/>
  <c r="B370" i="13" s="1"/>
  <c r="A369" i="13"/>
  <c r="B369" i="13" s="1"/>
  <c r="A368" i="13"/>
  <c r="B368" i="13" s="1"/>
  <c r="A367" i="13"/>
  <c r="B367" i="13" s="1"/>
  <c r="A366" i="13"/>
  <c r="B366" i="13" s="1"/>
  <c r="A365" i="13"/>
  <c r="B365" i="13" s="1"/>
  <c r="A364" i="13"/>
  <c r="B364" i="13" s="1"/>
  <c r="A363" i="13"/>
  <c r="B363" i="13" s="1"/>
  <c r="A362" i="13"/>
  <c r="B362" i="13" s="1"/>
  <c r="A361" i="13"/>
  <c r="B361" i="13" s="1"/>
  <c r="A360" i="13"/>
  <c r="B360" i="13" s="1"/>
  <c r="A359" i="13"/>
  <c r="B359" i="13" s="1"/>
  <c r="A358" i="13"/>
  <c r="B358" i="13" s="1"/>
  <c r="A357" i="13"/>
  <c r="B357" i="13" s="1"/>
  <c r="A356" i="13"/>
  <c r="B356" i="13" s="1"/>
  <c r="A355" i="13"/>
  <c r="B355" i="13" s="1"/>
  <c r="A354" i="13"/>
  <c r="B354" i="13" s="1"/>
  <c r="A353" i="13"/>
  <c r="B353" i="13" s="1"/>
  <c r="A352" i="13"/>
  <c r="B352" i="13" s="1"/>
  <c r="A351" i="13"/>
  <c r="B351" i="13" s="1"/>
  <c r="A350" i="13"/>
  <c r="B350" i="13" s="1"/>
  <c r="A349" i="13"/>
  <c r="B349" i="13" s="1"/>
  <c r="A348" i="13"/>
  <c r="B348" i="13" s="1"/>
  <c r="A347" i="13"/>
  <c r="B347" i="13" s="1"/>
  <c r="A346" i="13"/>
  <c r="B346" i="13" s="1"/>
  <c r="A345" i="13"/>
  <c r="B345" i="13" s="1"/>
  <c r="A344" i="13"/>
  <c r="B344" i="13" s="1"/>
  <c r="A343" i="13"/>
  <c r="B343" i="13" s="1"/>
  <c r="A342" i="13"/>
  <c r="B342" i="13" s="1"/>
  <c r="A341" i="13"/>
  <c r="B341" i="13" s="1"/>
  <c r="A340" i="13"/>
  <c r="B340" i="13" s="1"/>
  <c r="A339" i="13"/>
  <c r="B339" i="13" s="1"/>
  <c r="A338" i="13"/>
  <c r="B338" i="13" s="1"/>
  <c r="A337" i="13"/>
  <c r="B337" i="13" s="1"/>
  <c r="A336" i="13"/>
  <c r="B336" i="13" s="1"/>
  <c r="A335" i="13"/>
  <c r="B335" i="13" s="1"/>
  <c r="A334" i="13"/>
  <c r="B334" i="13" s="1"/>
  <c r="A333" i="13"/>
  <c r="B333" i="13" s="1"/>
  <c r="A332" i="13"/>
  <c r="B332" i="13" s="1"/>
  <c r="A331" i="13"/>
  <c r="B331" i="13" s="1"/>
  <c r="A330" i="13"/>
  <c r="B330" i="13" s="1"/>
  <c r="A329" i="13"/>
  <c r="B329" i="13" s="1"/>
  <c r="A328" i="13"/>
  <c r="B328" i="13" s="1"/>
  <c r="A327" i="13"/>
  <c r="B327" i="13" s="1"/>
  <c r="A326" i="13"/>
  <c r="B326" i="13" s="1"/>
  <c r="A325" i="13"/>
  <c r="B325" i="13" s="1"/>
  <c r="A324" i="13"/>
  <c r="B324" i="13" s="1"/>
  <c r="A323" i="13"/>
  <c r="B323" i="13" s="1"/>
  <c r="A322" i="13"/>
  <c r="B322" i="13" s="1"/>
  <c r="A321" i="13"/>
  <c r="B321" i="13" s="1"/>
  <c r="A320" i="13"/>
  <c r="B320" i="13" s="1"/>
  <c r="A319" i="13"/>
  <c r="B319" i="13" s="1"/>
  <c r="A318" i="13"/>
  <c r="B318" i="13" s="1"/>
  <c r="A317" i="13"/>
  <c r="B317" i="13" s="1"/>
  <c r="A316" i="13"/>
  <c r="B316" i="13" s="1"/>
  <c r="A315" i="13"/>
  <c r="B315" i="13" s="1"/>
  <c r="A314" i="13"/>
  <c r="B314" i="13" s="1"/>
  <c r="A313" i="13"/>
  <c r="B313" i="13" s="1"/>
  <c r="A312" i="13"/>
  <c r="B312" i="13" s="1"/>
  <c r="A311" i="13"/>
  <c r="B311" i="13" s="1"/>
  <c r="A310" i="13"/>
  <c r="B310" i="13" s="1"/>
  <c r="A309" i="13"/>
  <c r="B309" i="13" s="1"/>
  <c r="A308" i="13"/>
  <c r="B308" i="13" s="1"/>
  <c r="A307" i="13"/>
  <c r="B307" i="13" s="1"/>
  <c r="A306" i="13"/>
  <c r="B306" i="13" s="1"/>
  <c r="A305" i="13"/>
  <c r="B305" i="13" s="1"/>
  <c r="A304" i="13"/>
  <c r="B304" i="13" s="1"/>
  <c r="A303" i="13"/>
  <c r="B303" i="13" s="1"/>
  <c r="A302" i="13"/>
  <c r="B302" i="13" s="1"/>
  <c r="A301" i="13"/>
  <c r="B301" i="13" s="1"/>
  <c r="A300" i="13"/>
  <c r="B300" i="13" s="1"/>
  <c r="A299" i="13"/>
  <c r="B299" i="13" s="1"/>
  <c r="A298" i="13"/>
  <c r="B298" i="13" s="1"/>
  <c r="A297" i="13"/>
  <c r="B297" i="13" s="1"/>
  <c r="A296" i="13"/>
  <c r="B296" i="13" s="1"/>
  <c r="A295" i="13"/>
  <c r="B295" i="13" s="1"/>
  <c r="A294" i="13"/>
  <c r="B294" i="13" s="1"/>
  <c r="A293" i="13"/>
  <c r="B293" i="13" s="1"/>
  <c r="A292" i="13"/>
  <c r="B292" i="13" s="1"/>
  <c r="A291" i="13"/>
  <c r="B291" i="13" s="1"/>
  <c r="A290" i="13"/>
  <c r="B290" i="13" s="1"/>
  <c r="A289" i="13"/>
  <c r="B289" i="13" s="1"/>
  <c r="A288" i="13"/>
  <c r="B288" i="13" s="1"/>
  <c r="A287" i="13"/>
  <c r="B287" i="13" s="1"/>
  <c r="A286" i="13"/>
  <c r="B286" i="13" s="1"/>
  <c r="A285" i="13"/>
  <c r="B285" i="13" s="1"/>
  <c r="A284" i="13"/>
  <c r="B284" i="13" s="1"/>
  <c r="A283" i="13"/>
  <c r="B283" i="13" s="1"/>
  <c r="A282" i="13"/>
  <c r="B282" i="13" s="1"/>
  <c r="A281" i="13"/>
  <c r="B281" i="13" s="1"/>
  <c r="A280" i="13"/>
  <c r="B280" i="13" s="1"/>
  <c r="A279" i="13"/>
  <c r="B279" i="13" s="1"/>
  <c r="A278" i="13"/>
  <c r="B278" i="13" s="1"/>
  <c r="A277" i="13"/>
  <c r="B277" i="13" s="1"/>
  <c r="A276" i="13"/>
  <c r="B276" i="13" s="1"/>
  <c r="A275" i="13"/>
  <c r="B275" i="13" s="1"/>
  <c r="A274" i="13"/>
  <c r="B274" i="13" s="1"/>
  <c r="A273" i="13"/>
  <c r="B273" i="13" s="1"/>
  <c r="A272" i="13"/>
  <c r="B272" i="13" s="1"/>
  <c r="A271" i="13"/>
  <c r="B271" i="13" s="1"/>
  <c r="A270" i="13"/>
  <c r="B270" i="13" s="1"/>
  <c r="A269" i="13"/>
  <c r="B269" i="13" s="1"/>
  <c r="A268" i="13"/>
  <c r="B268" i="13" s="1"/>
  <c r="A267" i="13"/>
  <c r="B267" i="13" s="1"/>
  <c r="A266" i="13"/>
  <c r="B266" i="13" s="1"/>
  <c r="A265" i="13"/>
  <c r="B265" i="13" s="1"/>
  <c r="A264" i="13"/>
  <c r="B264" i="13" s="1"/>
  <c r="A263" i="13"/>
  <c r="B263" i="13" s="1"/>
  <c r="A262" i="13"/>
  <c r="B262" i="13" s="1"/>
  <c r="A261" i="13"/>
  <c r="B261" i="13" s="1"/>
  <c r="A260" i="13"/>
  <c r="B260" i="13" s="1"/>
  <c r="A259" i="13"/>
  <c r="B259" i="13" s="1"/>
  <c r="A258" i="13"/>
  <c r="B258" i="13" s="1"/>
  <c r="A257" i="13"/>
  <c r="B257" i="13" s="1"/>
  <c r="A256" i="13"/>
  <c r="B256" i="13" s="1"/>
  <c r="A255" i="13"/>
  <c r="B255" i="13" s="1"/>
  <c r="A254" i="13"/>
  <c r="B254" i="13" s="1"/>
  <c r="A253" i="13"/>
  <c r="B253" i="13" s="1"/>
  <c r="A252" i="13"/>
  <c r="B252" i="13" s="1"/>
  <c r="A251" i="13"/>
  <c r="B251" i="13" s="1"/>
  <c r="A250" i="13"/>
  <c r="B250" i="13" s="1"/>
  <c r="A249" i="13"/>
  <c r="B249" i="13" s="1"/>
  <c r="A248" i="13"/>
  <c r="B248" i="13" s="1"/>
  <c r="A247" i="13"/>
  <c r="B247" i="13" s="1"/>
  <c r="A246" i="13"/>
  <c r="B246" i="13" s="1"/>
  <c r="A245" i="13"/>
  <c r="B245" i="13" s="1"/>
  <c r="A244" i="13"/>
  <c r="B244" i="13" s="1"/>
  <c r="A243" i="13"/>
  <c r="B243" i="13" s="1"/>
  <c r="A242" i="13"/>
  <c r="B242" i="13" s="1"/>
  <c r="A241" i="13"/>
  <c r="B241" i="13" s="1"/>
  <c r="A240" i="13"/>
  <c r="B240" i="13" s="1"/>
  <c r="A239" i="13"/>
  <c r="B239" i="13" s="1"/>
  <c r="A238" i="13"/>
  <c r="B238" i="13" s="1"/>
  <c r="A237" i="13"/>
  <c r="B237" i="13" s="1"/>
  <c r="A236" i="13"/>
  <c r="B236" i="13" s="1"/>
  <c r="A235" i="13"/>
  <c r="B235" i="13" s="1"/>
  <c r="A234" i="13"/>
  <c r="B234" i="13" s="1"/>
  <c r="A233" i="13"/>
  <c r="B233" i="13" s="1"/>
  <c r="A232" i="13"/>
  <c r="B232" i="13" s="1"/>
  <c r="A231" i="13"/>
  <c r="B231" i="13" s="1"/>
  <c r="A230" i="13"/>
  <c r="B230" i="13" s="1"/>
  <c r="A229" i="13"/>
  <c r="B229" i="13" s="1"/>
  <c r="A228" i="13"/>
  <c r="B228" i="13" s="1"/>
  <c r="A227" i="13"/>
  <c r="B227" i="13" s="1"/>
  <c r="A226" i="13"/>
  <c r="B226" i="13" s="1"/>
  <c r="A225" i="13"/>
  <c r="B225" i="13" s="1"/>
  <c r="A224" i="13"/>
  <c r="B224" i="13" s="1"/>
  <c r="A223" i="13"/>
  <c r="B223" i="13" s="1"/>
  <c r="A222" i="13"/>
  <c r="B222" i="13" s="1"/>
  <c r="A221" i="13"/>
  <c r="B221" i="13" s="1"/>
  <c r="A220" i="13"/>
  <c r="B220" i="13" s="1"/>
  <c r="A219" i="13"/>
  <c r="B219" i="13" s="1"/>
  <c r="A218" i="13"/>
  <c r="B218" i="13" s="1"/>
  <c r="A217" i="13"/>
  <c r="B217" i="13" s="1"/>
  <c r="A216" i="13"/>
  <c r="B216" i="13" s="1"/>
  <c r="A215" i="13"/>
  <c r="B215" i="13" s="1"/>
  <c r="A214" i="13"/>
  <c r="B214" i="13" s="1"/>
  <c r="A213" i="13"/>
  <c r="B213" i="13" s="1"/>
  <c r="A212" i="13"/>
  <c r="B212" i="13" s="1"/>
  <c r="A211" i="13"/>
  <c r="B211" i="13" s="1"/>
  <c r="A210" i="13"/>
  <c r="B210" i="13" s="1"/>
  <c r="A209" i="13"/>
  <c r="B209" i="13" s="1"/>
  <c r="A208" i="13"/>
  <c r="B208" i="13" s="1"/>
  <c r="A207" i="13"/>
  <c r="B207" i="13" s="1"/>
  <c r="A206" i="13"/>
  <c r="B206" i="13" s="1"/>
  <c r="A205" i="13"/>
  <c r="B205" i="13" s="1"/>
  <c r="A204" i="13"/>
  <c r="B204" i="13" s="1"/>
  <c r="A203" i="13"/>
  <c r="B203" i="13" s="1"/>
  <c r="A202" i="13"/>
  <c r="B202" i="13" s="1"/>
  <c r="A201" i="13"/>
  <c r="B201" i="13" s="1"/>
  <c r="A200" i="13"/>
  <c r="B200" i="13" s="1"/>
  <c r="A199" i="13"/>
  <c r="B199" i="13" s="1"/>
  <c r="A198" i="13"/>
  <c r="B198" i="13" s="1"/>
  <c r="A197" i="13"/>
  <c r="B197" i="13" s="1"/>
  <c r="A196" i="13"/>
  <c r="B196" i="13" s="1"/>
  <c r="A195" i="13"/>
  <c r="B195" i="13" s="1"/>
  <c r="A194" i="13"/>
  <c r="B194" i="13" s="1"/>
  <c r="A193" i="13"/>
  <c r="B193" i="13" s="1"/>
  <c r="A192" i="13"/>
  <c r="B192" i="13" s="1"/>
  <c r="A191" i="13"/>
  <c r="B191" i="13" s="1"/>
  <c r="A190" i="13"/>
  <c r="B190" i="13" s="1"/>
  <c r="A189" i="13"/>
  <c r="B189" i="13" s="1"/>
  <c r="A188" i="13"/>
  <c r="B188" i="13" s="1"/>
  <c r="A187" i="13"/>
  <c r="B187" i="13" s="1"/>
  <c r="A186" i="13"/>
  <c r="B186" i="13" s="1"/>
  <c r="A185" i="13"/>
  <c r="B185" i="13" s="1"/>
  <c r="A184" i="13"/>
  <c r="B184" i="13" s="1"/>
  <c r="A183" i="13"/>
  <c r="B183" i="13" s="1"/>
  <c r="A182" i="13"/>
  <c r="B182" i="13" s="1"/>
  <c r="A181" i="13"/>
  <c r="B181" i="13" s="1"/>
  <c r="A180" i="13"/>
  <c r="B180" i="13" s="1"/>
  <c r="A179" i="13"/>
  <c r="B179" i="13" s="1"/>
  <c r="A178" i="13"/>
  <c r="B178" i="13" s="1"/>
  <c r="A177" i="13"/>
  <c r="B177" i="13" s="1"/>
  <c r="A176" i="13"/>
  <c r="B176" i="13" s="1"/>
  <c r="A175" i="13"/>
  <c r="B175" i="13" s="1"/>
  <c r="A174" i="13"/>
  <c r="B174" i="13" s="1"/>
  <c r="A173" i="13"/>
  <c r="B173" i="13" s="1"/>
  <c r="A172" i="13"/>
  <c r="B172" i="13" s="1"/>
  <c r="A171" i="13"/>
  <c r="B171" i="13" s="1"/>
  <c r="A170" i="13"/>
  <c r="B170" i="13" s="1"/>
  <c r="A169" i="13"/>
  <c r="B169" i="13" s="1"/>
  <c r="A168" i="13"/>
  <c r="B168" i="13" s="1"/>
  <c r="A167" i="13"/>
  <c r="B167" i="13" s="1"/>
  <c r="A166" i="13"/>
  <c r="B166" i="13" s="1"/>
  <c r="A165" i="13"/>
  <c r="B165" i="13" s="1"/>
  <c r="A164" i="13"/>
  <c r="B164" i="13" s="1"/>
  <c r="A163" i="13"/>
  <c r="B163" i="13" s="1"/>
  <c r="A162" i="13"/>
  <c r="B162" i="13" s="1"/>
  <c r="A161" i="13"/>
  <c r="B161" i="13" s="1"/>
  <c r="A160" i="13"/>
  <c r="B160" i="13" s="1"/>
  <c r="A159" i="13"/>
  <c r="B159" i="13" s="1"/>
  <c r="A158" i="13"/>
  <c r="B158" i="13" s="1"/>
  <c r="A157" i="13"/>
  <c r="B157" i="13" s="1"/>
  <c r="A156" i="13"/>
  <c r="B156" i="13" s="1"/>
  <c r="A155" i="13"/>
  <c r="B155" i="13" s="1"/>
  <c r="A154" i="13"/>
  <c r="B154" i="13" s="1"/>
  <c r="A153" i="13"/>
  <c r="B153" i="13" s="1"/>
  <c r="A152" i="13"/>
  <c r="B152" i="13" s="1"/>
  <c r="A151" i="13"/>
  <c r="B151" i="13" s="1"/>
  <c r="A150" i="13"/>
  <c r="B150" i="13" s="1"/>
  <c r="A149" i="13"/>
  <c r="B149" i="13" s="1"/>
  <c r="A148" i="13"/>
  <c r="B148" i="13" s="1"/>
  <c r="A147" i="13"/>
  <c r="B147" i="13" s="1"/>
  <c r="A146" i="13"/>
  <c r="B146" i="13" s="1"/>
  <c r="A145" i="13"/>
  <c r="B145" i="13" s="1"/>
  <c r="A144" i="13"/>
  <c r="B144" i="13" s="1"/>
  <c r="A143" i="13"/>
  <c r="B143" i="13" s="1"/>
  <c r="A142" i="13"/>
  <c r="B142" i="13" s="1"/>
  <c r="A141" i="13"/>
  <c r="B141" i="13" s="1"/>
  <c r="A140" i="13"/>
  <c r="B140" i="13" s="1"/>
  <c r="A139" i="13"/>
  <c r="B139" i="13" s="1"/>
  <c r="A138" i="13"/>
  <c r="B138" i="13" s="1"/>
  <c r="A137" i="13"/>
  <c r="B137" i="13" s="1"/>
  <c r="A136" i="13"/>
  <c r="B136" i="13" s="1"/>
  <c r="A135" i="13"/>
  <c r="B135" i="13" s="1"/>
  <c r="A134" i="13"/>
  <c r="B134" i="13" s="1"/>
  <c r="A133" i="13"/>
  <c r="B133" i="13" s="1"/>
  <c r="A132" i="13"/>
  <c r="B132" i="13" s="1"/>
  <c r="A131" i="13"/>
  <c r="B131" i="13" s="1"/>
  <c r="A130" i="13"/>
  <c r="B130" i="13" s="1"/>
  <c r="A129" i="13"/>
  <c r="B129" i="13" s="1"/>
  <c r="A128" i="13"/>
  <c r="B128" i="13" s="1"/>
  <c r="A127" i="13"/>
  <c r="B127" i="13" s="1"/>
  <c r="A126" i="13"/>
  <c r="B126" i="13" s="1"/>
  <c r="A125" i="13"/>
  <c r="B125" i="13" s="1"/>
  <c r="A124" i="13"/>
  <c r="B124" i="13" s="1"/>
  <c r="A123" i="13"/>
  <c r="B123" i="13" s="1"/>
  <c r="A122" i="13"/>
  <c r="B122" i="13" s="1"/>
  <c r="A121" i="13"/>
  <c r="B121" i="13" s="1"/>
  <c r="A120" i="13"/>
  <c r="B120" i="13" s="1"/>
  <c r="A119" i="13"/>
  <c r="B119" i="13" s="1"/>
  <c r="A118" i="13"/>
  <c r="B118" i="13" s="1"/>
  <c r="A117" i="13"/>
  <c r="B117" i="13" s="1"/>
  <c r="A116" i="13"/>
  <c r="B116" i="13" s="1"/>
  <c r="A115" i="13"/>
  <c r="B115" i="13" s="1"/>
  <c r="A114" i="13"/>
  <c r="B114" i="13" s="1"/>
  <c r="A113" i="13"/>
  <c r="B113" i="13" s="1"/>
  <c r="A112" i="13"/>
  <c r="B112" i="13" s="1"/>
  <c r="A111" i="13"/>
  <c r="B111" i="13" s="1"/>
  <c r="A110" i="13"/>
  <c r="B110" i="13" s="1"/>
  <c r="A109" i="13"/>
  <c r="B109" i="13" s="1"/>
  <c r="A108" i="13"/>
  <c r="B108" i="13" s="1"/>
  <c r="A107" i="13"/>
  <c r="B107" i="13" s="1"/>
  <c r="A106" i="13"/>
  <c r="B106" i="13" s="1"/>
  <c r="A105" i="13"/>
  <c r="B105" i="13" s="1"/>
  <c r="A104" i="13"/>
  <c r="B104" i="13" s="1"/>
  <c r="A103" i="13"/>
  <c r="B103" i="13" s="1"/>
  <c r="A102" i="13"/>
  <c r="B102" i="13" s="1"/>
  <c r="A101" i="13"/>
  <c r="B101" i="13" s="1"/>
  <c r="A100" i="13"/>
  <c r="B100" i="13" s="1"/>
  <c r="A99" i="13"/>
  <c r="B99" i="13" s="1"/>
  <c r="A98" i="13"/>
  <c r="B98" i="13" s="1"/>
  <c r="A97" i="13"/>
  <c r="B97" i="13" s="1"/>
  <c r="A96" i="13"/>
  <c r="B96" i="13" s="1"/>
  <c r="A95" i="13"/>
  <c r="B95" i="13" s="1"/>
  <c r="A94" i="13"/>
  <c r="B94" i="13" s="1"/>
  <c r="A93" i="13"/>
  <c r="B93" i="13" s="1"/>
  <c r="A92" i="13"/>
  <c r="B92" i="13" s="1"/>
  <c r="A91" i="13"/>
  <c r="B91" i="13" s="1"/>
  <c r="A90" i="13"/>
  <c r="B90" i="13" s="1"/>
  <c r="A89" i="13"/>
  <c r="B89" i="13" s="1"/>
  <c r="A88" i="13"/>
  <c r="B88" i="13" s="1"/>
  <c r="A87" i="13"/>
  <c r="B87" i="13" s="1"/>
  <c r="A86" i="13"/>
  <c r="B86" i="13" s="1"/>
  <c r="A85" i="13"/>
  <c r="B85" i="13" s="1"/>
  <c r="A84" i="13"/>
  <c r="B84" i="13" s="1"/>
  <c r="A83" i="13"/>
  <c r="B83" i="13" s="1"/>
  <c r="A82" i="13"/>
  <c r="B82" i="13" s="1"/>
  <c r="A81" i="13"/>
  <c r="B81" i="13" s="1"/>
  <c r="A80" i="13"/>
  <c r="B80" i="13" s="1"/>
  <c r="A79" i="13"/>
  <c r="B79" i="13" s="1"/>
  <c r="A78" i="13"/>
  <c r="B78" i="13" s="1"/>
  <c r="A77" i="13"/>
  <c r="B77" i="13" s="1"/>
  <c r="A76" i="13"/>
  <c r="B76" i="13" s="1"/>
  <c r="A75" i="13"/>
  <c r="B75" i="13" s="1"/>
  <c r="A74" i="13"/>
  <c r="B74" i="13" s="1"/>
  <c r="A73" i="13"/>
  <c r="B73" i="13" s="1"/>
  <c r="A72" i="13"/>
  <c r="B72" i="13" s="1"/>
  <c r="A71" i="13"/>
  <c r="B71" i="13" s="1"/>
  <c r="A70" i="13"/>
  <c r="B70" i="13" s="1"/>
  <c r="A69" i="13"/>
  <c r="B69" i="13" s="1"/>
  <c r="A68" i="13"/>
  <c r="B68" i="13" s="1"/>
  <c r="A67" i="13"/>
  <c r="B67" i="13" s="1"/>
  <c r="A66" i="13"/>
  <c r="B66" i="13" s="1"/>
  <c r="A65" i="13"/>
  <c r="B65" i="13" s="1"/>
  <c r="A64" i="13"/>
  <c r="B64" i="13" s="1"/>
  <c r="A63" i="13"/>
  <c r="B63" i="13" s="1"/>
  <c r="A62" i="13"/>
  <c r="B62" i="13" s="1"/>
  <c r="A61" i="13"/>
  <c r="B61" i="13" s="1"/>
  <c r="A60" i="13"/>
  <c r="B60" i="13" s="1"/>
  <c r="A59" i="13"/>
  <c r="B59" i="13" s="1"/>
  <c r="A58" i="13"/>
  <c r="B58" i="13" s="1"/>
  <c r="A57" i="13"/>
  <c r="B57" i="13" s="1"/>
  <c r="A56" i="13"/>
  <c r="B56" i="13" s="1"/>
  <c r="A55" i="13"/>
  <c r="B55" i="13" s="1"/>
  <c r="A54" i="13"/>
  <c r="B54" i="13" s="1"/>
  <c r="A53" i="13"/>
  <c r="B53" i="13" s="1"/>
  <c r="A52" i="13"/>
  <c r="B52" i="13" s="1"/>
  <c r="A51" i="13"/>
  <c r="B51" i="13" s="1"/>
  <c r="A50" i="13"/>
  <c r="B50" i="13" s="1"/>
  <c r="A49" i="13"/>
  <c r="B49" i="13" s="1"/>
  <c r="A48" i="13"/>
  <c r="B48" i="13" s="1"/>
  <c r="A47" i="13"/>
  <c r="B47" i="13" s="1"/>
  <c r="A46" i="13"/>
  <c r="B46" i="13" s="1"/>
  <c r="A45" i="13"/>
  <c r="B45" i="13" s="1"/>
  <c r="A44" i="13"/>
  <c r="B44" i="13" s="1"/>
  <c r="A43" i="13"/>
  <c r="B43" i="13" s="1"/>
  <c r="A42" i="13"/>
  <c r="B42" i="13" s="1"/>
  <c r="A41" i="13"/>
  <c r="B41" i="13" s="1"/>
  <c r="A40" i="13"/>
  <c r="B40" i="13" s="1"/>
  <c r="A39" i="13"/>
  <c r="B39" i="13" s="1"/>
  <c r="A38" i="13"/>
  <c r="B38" i="13" s="1"/>
  <c r="A37" i="13"/>
  <c r="B37" i="13" s="1"/>
  <c r="A36" i="13"/>
  <c r="B36" i="13" s="1"/>
  <c r="A35" i="13"/>
  <c r="B35" i="13" s="1"/>
  <c r="A34" i="13"/>
  <c r="B34" i="13" s="1"/>
  <c r="A33" i="13"/>
  <c r="B33" i="13" s="1"/>
  <c r="A32" i="13"/>
  <c r="B32" i="13" s="1"/>
  <c r="A31" i="13"/>
  <c r="B31" i="13" s="1"/>
  <c r="A30" i="13"/>
  <c r="B30" i="13" s="1"/>
  <c r="A29" i="13"/>
  <c r="B29" i="13" s="1"/>
  <c r="A28" i="13"/>
  <c r="B28" i="13" s="1"/>
  <c r="A27" i="13"/>
  <c r="B27" i="13" s="1"/>
  <c r="A26" i="13"/>
  <c r="B26" i="13" s="1"/>
  <c r="A25" i="13"/>
  <c r="B25" i="13" s="1"/>
  <c r="A24" i="13"/>
  <c r="B24" i="13" s="1"/>
  <c r="A23" i="13"/>
  <c r="B23" i="13" s="1"/>
  <c r="A22" i="13"/>
  <c r="B22" i="13" s="1"/>
  <c r="A21" i="13"/>
  <c r="B21" i="13" s="1"/>
  <c r="A20" i="13"/>
  <c r="B20" i="13" s="1"/>
  <c r="A19" i="13"/>
  <c r="B19" i="13" s="1"/>
  <c r="A18" i="13"/>
  <c r="B18" i="13" s="1"/>
  <c r="A17" i="13"/>
  <c r="B17" i="13" s="1"/>
  <c r="A16" i="13"/>
  <c r="B16" i="13" s="1"/>
  <c r="A15" i="13"/>
  <c r="B15" i="13" s="1"/>
  <c r="A14" i="13"/>
  <c r="B14" i="13" s="1"/>
  <c r="A13" i="13"/>
  <c r="B13" i="13" s="1"/>
  <c r="A12" i="13"/>
  <c r="B12" i="13" s="1"/>
  <c r="A11" i="13"/>
  <c r="B11" i="13" s="1"/>
  <c r="A10" i="13"/>
  <c r="B10" i="13" s="1"/>
  <c r="A9" i="13"/>
  <c r="B9" i="13" s="1"/>
  <c r="A8" i="13"/>
  <c r="B8" i="13" s="1"/>
  <c r="A7" i="13"/>
  <c r="B7" i="13" s="1"/>
  <c r="A6" i="13"/>
  <c r="B6" i="13" s="1"/>
  <c r="A5" i="13"/>
  <c r="B5" i="13" s="1"/>
  <c r="A4" i="13"/>
  <c r="B4" i="13" s="1"/>
  <c r="A3" i="13"/>
  <c r="B3" i="13" s="1"/>
  <c r="A2" i="13"/>
  <c r="B2" i="13" s="1"/>
  <c r="A1" i="13"/>
  <c r="B495" i="13" l="1"/>
  <c r="C495" i="13" s="1"/>
  <c r="B499" i="13"/>
  <c r="C499" i="13" s="1"/>
  <c r="B503" i="13"/>
  <c r="C503" i="13" s="1"/>
  <c r="B507" i="13"/>
  <c r="C507" i="13" s="1"/>
  <c r="B511" i="13"/>
  <c r="C511" i="13" s="1"/>
  <c r="B515" i="13"/>
  <c r="C515" i="13" s="1"/>
  <c r="B519" i="13"/>
  <c r="C519" i="13" s="1"/>
  <c r="B523" i="13"/>
  <c r="C523" i="13" s="1"/>
  <c r="B527" i="13"/>
  <c r="C527" i="13" s="1"/>
  <c r="B531" i="13"/>
  <c r="C531" i="13" s="1"/>
  <c r="B535" i="13"/>
  <c r="C535" i="13" s="1"/>
  <c r="B539" i="13"/>
  <c r="C539" i="13" s="1"/>
  <c r="B543" i="13"/>
  <c r="C543" i="13" s="1"/>
  <c r="B547" i="13"/>
  <c r="C547" i="13" s="1"/>
  <c r="B551" i="13"/>
  <c r="C551" i="13" s="1"/>
  <c r="B555" i="13"/>
  <c r="C555" i="13" s="1"/>
  <c r="B559" i="13"/>
  <c r="C559" i="13" s="1"/>
  <c r="B563" i="13"/>
  <c r="C563" i="13" s="1"/>
  <c r="B567" i="13"/>
  <c r="C567" i="13" s="1"/>
  <c r="B571" i="13"/>
  <c r="C571" i="13" s="1"/>
  <c r="B575" i="13"/>
  <c r="C575" i="13" s="1"/>
  <c r="B579" i="13"/>
  <c r="C579" i="13" s="1"/>
  <c r="B583" i="13"/>
  <c r="C583" i="13" s="1"/>
  <c r="B587" i="13"/>
  <c r="C587" i="13" s="1"/>
  <c r="B591" i="13"/>
  <c r="C591" i="13" s="1"/>
  <c r="B595" i="13"/>
  <c r="C595" i="13" s="1"/>
  <c r="B599" i="13"/>
  <c r="C599" i="13" s="1"/>
  <c r="B603" i="13"/>
  <c r="C603" i="13" s="1"/>
  <c r="B607" i="13"/>
  <c r="C607" i="13" s="1"/>
  <c r="B611" i="13"/>
  <c r="C611" i="13" s="1"/>
  <c r="B615" i="13"/>
  <c r="C615" i="13" s="1"/>
  <c r="B619" i="13"/>
  <c r="C619" i="13" s="1"/>
  <c r="B623" i="13"/>
  <c r="C623" i="13" s="1"/>
  <c r="B627" i="13"/>
  <c r="C627" i="13" s="1"/>
  <c r="B631" i="13"/>
  <c r="C631" i="13" s="1"/>
  <c r="B635" i="13"/>
  <c r="C635" i="13" s="1"/>
  <c r="B639" i="13"/>
  <c r="C639" i="13" s="1"/>
  <c r="B643" i="13"/>
  <c r="C643" i="13" s="1"/>
  <c r="B647" i="13"/>
  <c r="C647" i="13" s="1"/>
  <c r="B651" i="13"/>
  <c r="C651" i="13" s="1"/>
  <c r="B655" i="13"/>
  <c r="C655" i="13" s="1"/>
  <c r="B659" i="13"/>
  <c r="C659" i="13" s="1"/>
  <c r="B663" i="13"/>
  <c r="C663" i="13" s="1"/>
  <c r="B667" i="13"/>
  <c r="C667" i="13" s="1"/>
  <c r="B671" i="13"/>
  <c r="C671" i="13" s="1"/>
  <c r="B675" i="13"/>
  <c r="C675" i="13" s="1"/>
  <c r="B679" i="13"/>
  <c r="C679" i="13" s="1"/>
  <c r="B683" i="13"/>
  <c r="C683" i="13" s="1"/>
  <c r="B687" i="13"/>
  <c r="C687" i="13" s="1"/>
  <c r="B691" i="13"/>
  <c r="C691" i="13" s="1"/>
  <c r="B695" i="13"/>
  <c r="C695" i="13" s="1"/>
  <c r="B699" i="13"/>
  <c r="C699" i="13" s="1"/>
  <c r="B703" i="13"/>
  <c r="C703" i="13" s="1"/>
  <c r="B707" i="13"/>
  <c r="C707" i="13" s="1"/>
  <c r="B711" i="13"/>
  <c r="C711" i="13" s="1"/>
  <c r="B715" i="13"/>
  <c r="C715" i="13" s="1"/>
  <c r="B719" i="13"/>
  <c r="C719" i="13" s="1"/>
  <c r="B723" i="13"/>
  <c r="C723" i="13" s="1"/>
  <c r="B727" i="13"/>
  <c r="C727" i="13" s="1"/>
  <c r="B731" i="13"/>
  <c r="C731" i="13" s="1"/>
  <c r="B735" i="13"/>
  <c r="C735" i="13" s="1"/>
  <c r="B739" i="13"/>
  <c r="C739" i="13" s="1"/>
  <c r="B743" i="13"/>
  <c r="C743" i="13" s="1"/>
  <c r="B747" i="13"/>
  <c r="C747" i="13" s="1"/>
  <c r="B751" i="13"/>
  <c r="C751" i="13" s="1"/>
  <c r="B755" i="13"/>
  <c r="C755" i="13" s="1"/>
  <c r="B759" i="13"/>
  <c r="C759" i="13" s="1"/>
  <c r="B763" i="13"/>
  <c r="C763" i="13" s="1"/>
  <c r="B767" i="13"/>
  <c r="C767" i="13" s="1"/>
  <c r="B771" i="13"/>
  <c r="C771" i="13" s="1"/>
  <c r="B775" i="13"/>
  <c r="C775" i="13" s="1"/>
  <c r="B779" i="13"/>
  <c r="C779" i="13" s="1"/>
  <c r="B783" i="13"/>
  <c r="C783" i="13" s="1"/>
  <c r="B787" i="13"/>
  <c r="C787" i="13" s="1"/>
  <c r="B791" i="13"/>
  <c r="C791" i="13" s="1"/>
  <c r="B795" i="13"/>
  <c r="C795" i="13" s="1"/>
  <c r="B799" i="13"/>
  <c r="C799" i="13" s="1"/>
  <c r="B803" i="13"/>
  <c r="C803" i="13" s="1"/>
  <c r="B807" i="13"/>
  <c r="C807" i="13" s="1"/>
  <c r="B811" i="13"/>
  <c r="C811" i="13" s="1"/>
  <c r="B815" i="13"/>
  <c r="C815" i="13" s="1"/>
  <c r="B819" i="13"/>
  <c r="C819" i="13" s="1"/>
  <c r="B823" i="13"/>
  <c r="C823" i="13" s="1"/>
  <c r="B827" i="13"/>
  <c r="C827" i="13" s="1"/>
  <c r="B831" i="13"/>
  <c r="C831" i="13" s="1"/>
  <c r="B835" i="13"/>
  <c r="C835" i="13" s="1"/>
  <c r="B839" i="13"/>
  <c r="C839" i="13" s="1"/>
  <c r="B843" i="13"/>
  <c r="C843" i="13" s="1"/>
  <c r="B847" i="13"/>
  <c r="C847" i="13" s="1"/>
  <c r="B851" i="13"/>
  <c r="C851" i="13" s="1"/>
  <c r="B855" i="13"/>
  <c r="C855" i="13" s="1"/>
  <c r="B859" i="13"/>
  <c r="C859" i="13" s="1"/>
  <c r="B863" i="13"/>
  <c r="C863" i="13" s="1"/>
  <c r="B867" i="13"/>
  <c r="C867" i="13" s="1"/>
  <c r="B871" i="13"/>
  <c r="C871" i="13" s="1"/>
  <c r="B875" i="13"/>
  <c r="C875" i="13" s="1"/>
  <c r="B879" i="13"/>
  <c r="C879" i="13" s="1"/>
  <c r="B883" i="13"/>
  <c r="C883" i="13" s="1"/>
  <c r="B887" i="13"/>
  <c r="C887" i="13" s="1"/>
  <c r="B891" i="13"/>
  <c r="C891" i="13" s="1"/>
  <c r="B895" i="13"/>
  <c r="C895" i="13" s="1"/>
  <c r="B899" i="13"/>
  <c r="C899" i="13" s="1"/>
  <c r="B903" i="13"/>
  <c r="C903" i="13" s="1"/>
  <c r="B907" i="13"/>
  <c r="C907" i="13" s="1"/>
  <c r="B911" i="13"/>
  <c r="C911" i="13" s="1"/>
  <c r="B915" i="13"/>
  <c r="C915" i="13" s="1"/>
  <c r="B919" i="13"/>
  <c r="C919" i="13" s="1"/>
  <c r="B923" i="13"/>
  <c r="C923" i="13" s="1"/>
  <c r="B927" i="13"/>
  <c r="C927" i="13" s="1"/>
  <c r="B931" i="13"/>
  <c r="C931" i="13" s="1"/>
  <c r="B935" i="13"/>
  <c r="C935" i="13" s="1"/>
  <c r="B939" i="13"/>
  <c r="C939" i="13" s="1"/>
  <c r="B943" i="13"/>
  <c r="C943" i="13" s="1"/>
  <c r="B947" i="13"/>
  <c r="C947" i="13" s="1"/>
  <c r="B951" i="13"/>
  <c r="C951" i="13" s="1"/>
  <c r="B955" i="13"/>
  <c r="C955" i="13" s="1"/>
  <c r="B959" i="13"/>
  <c r="C959" i="13" s="1"/>
  <c r="B963" i="13"/>
  <c r="C963" i="13" s="1"/>
  <c r="B967" i="13"/>
  <c r="C967" i="13" s="1"/>
  <c r="B971" i="13"/>
  <c r="C971" i="13" s="1"/>
  <c r="B975" i="13"/>
  <c r="C975" i="13" s="1"/>
  <c r="B979" i="13"/>
  <c r="C979" i="13" s="1"/>
  <c r="B983" i="13"/>
  <c r="C983" i="13" s="1"/>
  <c r="B987" i="13"/>
  <c r="C987" i="13" s="1"/>
  <c r="B991" i="13"/>
  <c r="C991" i="13" s="1"/>
  <c r="B995" i="13"/>
  <c r="C995" i="13" s="1"/>
  <c r="B999" i="13"/>
  <c r="C999" i="13" s="1"/>
  <c r="B1003" i="13"/>
  <c r="C1003" i="13" s="1"/>
  <c r="B1007" i="13"/>
  <c r="C1007" i="13" s="1"/>
  <c r="B1011" i="13"/>
  <c r="C1011" i="13" s="1"/>
  <c r="B1015" i="13"/>
  <c r="C1015" i="13" s="1"/>
  <c r="B1019" i="13"/>
  <c r="C1019" i="13" s="1"/>
  <c r="C1027" i="13"/>
  <c r="C1035" i="13"/>
  <c r="C1039" i="13"/>
  <c r="C1051" i="13"/>
  <c r="C1055" i="13"/>
  <c r="C1067" i="13"/>
  <c r="C1071" i="13"/>
  <c r="C1075" i="13"/>
  <c r="C1079" i="13"/>
  <c r="C1083" i="13"/>
  <c r="C1087" i="13"/>
  <c r="C1091" i="13"/>
  <c r="C1095" i="13"/>
  <c r="C1099" i="13"/>
  <c r="C1103" i="13"/>
  <c r="C1107" i="13"/>
  <c r="C1111" i="13"/>
  <c r="C1115" i="13"/>
  <c r="C1119" i="13"/>
  <c r="C1123" i="13"/>
  <c r="C1127" i="13"/>
  <c r="C1131" i="13"/>
  <c r="C1135" i="13"/>
  <c r="C1139" i="13"/>
  <c r="C1143" i="13"/>
  <c r="C1147" i="13"/>
  <c r="C1151" i="13"/>
  <c r="C1155" i="13"/>
  <c r="C1159" i="13"/>
  <c r="C1163" i="13"/>
  <c r="C1167" i="13"/>
  <c r="C1171" i="13"/>
  <c r="C1175" i="13"/>
  <c r="C1179" i="13"/>
  <c r="C1183" i="13"/>
  <c r="C1187" i="13"/>
  <c r="C1191" i="13"/>
  <c r="C1195" i="13"/>
  <c r="C1199" i="13"/>
  <c r="C1203" i="13"/>
  <c r="C1207" i="13"/>
  <c r="C1211" i="13"/>
  <c r="C1215" i="13"/>
  <c r="C1219" i="13"/>
  <c r="C1223" i="13"/>
  <c r="C1227" i="13"/>
  <c r="C1231" i="13"/>
  <c r="C1235" i="13"/>
  <c r="C1239" i="13"/>
  <c r="C1243" i="13"/>
  <c r="C1247" i="13"/>
  <c r="C1251" i="13"/>
  <c r="C1255" i="13"/>
  <c r="C1259" i="13"/>
  <c r="C1263" i="13"/>
  <c r="C1267" i="13"/>
  <c r="B1059" i="13"/>
  <c r="C1059" i="13" s="1"/>
  <c r="B1043" i="13"/>
  <c r="C1043" i="13" s="1"/>
  <c r="B1031" i="13"/>
  <c r="C1031" i="13" s="1"/>
  <c r="B1023" i="13"/>
  <c r="C1023" i="13" s="1"/>
  <c r="B1063" i="13"/>
  <c r="C1063" i="13" s="1"/>
  <c r="B1047" i="13"/>
  <c r="C1047" i="13" s="1"/>
  <c r="C1275" i="13"/>
  <c r="C1283" i="13"/>
  <c r="C1291" i="13"/>
  <c r="C1299" i="13"/>
  <c r="C1307" i="13"/>
  <c r="C1315" i="13"/>
  <c r="C1323" i="13"/>
  <c r="C1331" i="13"/>
  <c r="C1343" i="13"/>
  <c r="C1351" i="13"/>
  <c r="C1371" i="13"/>
  <c r="C1271" i="13"/>
  <c r="C1279" i="13"/>
  <c r="C1287" i="13"/>
  <c r="C1295" i="13"/>
  <c r="C1303" i="13"/>
  <c r="C1311" i="13"/>
  <c r="C1319" i="13"/>
  <c r="C1327" i="13"/>
  <c r="C1335" i="13"/>
  <c r="C1339" i="13"/>
  <c r="C1347" i="13"/>
  <c r="C1355" i="13"/>
  <c r="C1359" i="13"/>
  <c r="C1363" i="13"/>
  <c r="C1367" i="13"/>
  <c r="C1375" i="13"/>
  <c r="C1379" i="13"/>
  <c r="C1383" i="13"/>
  <c r="C1387" i="13"/>
  <c r="C1391" i="13"/>
  <c r="C1395" i="13"/>
  <c r="C1399" i="13"/>
  <c r="C1403" i="13"/>
  <c r="C1407" i="13"/>
  <c r="C1411" i="13"/>
  <c r="C1415" i="13"/>
  <c r="C1419" i="13"/>
  <c r="C1423" i="13"/>
  <c r="C1427" i="13"/>
  <c r="C1431" i="13"/>
  <c r="C1435" i="13"/>
  <c r="C1439" i="13"/>
  <c r="C1443" i="13"/>
  <c r="C1447" i="13"/>
  <c r="C1451" i="13"/>
  <c r="C1455" i="13"/>
  <c r="C1459" i="13"/>
  <c r="C1463" i="13"/>
  <c r="C1467" i="13"/>
  <c r="C1471" i="13"/>
  <c r="C1475" i="13"/>
  <c r="C1479" i="13"/>
  <c r="C1483" i="13"/>
  <c r="C1487" i="13"/>
  <c r="C1491" i="13"/>
  <c r="C1495" i="13"/>
  <c r="C1499" i="13"/>
  <c r="C496" i="13"/>
  <c r="C500" i="13"/>
  <c r="C504" i="13"/>
  <c r="C508" i="13"/>
  <c r="C512" i="13"/>
  <c r="C516" i="13"/>
  <c r="C520" i="13"/>
  <c r="C524" i="13"/>
  <c r="C528" i="13"/>
  <c r="C532" i="13"/>
  <c r="C536" i="13"/>
  <c r="C540" i="13"/>
  <c r="C544" i="13"/>
  <c r="C548" i="13"/>
  <c r="C552" i="13"/>
  <c r="C556" i="13"/>
  <c r="C560" i="13"/>
  <c r="C564" i="13"/>
  <c r="C568" i="13"/>
  <c r="C572" i="13"/>
  <c r="C576" i="13"/>
  <c r="C580" i="13"/>
  <c r="C584" i="13"/>
  <c r="C588" i="13"/>
  <c r="C592" i="13"/>
  <c r="C596" i="13"/>
  <c r="C600" i="13"/>
  <c r="C604" i="13"/>
  <c r="C608" i="13"/>
  <c r="C612" i="13"/>
  <c r="C616" i="13"/>
  <c r="C620" i="13"/>
  <c r="C624" i="13"/>
  <c r="C628" i="13"/>
  <c r="C632" i="13"/>
  <c r="C636" i="13"/>
  <c r="C640" i="13"/>
  <c r="C644" i="13"/>
  <c r="C648" i="13"/>
  <c r="C652" i="13"/>
  <c r="C656" i="13"/>
  <c r="C660" i="13"/>
  <c r="C664" i="13"/>
  <c r="C668" i="13"/>
  <c r="C672" i="13"/>
  <c r="C676" i="13"/>
  <c r="C680" i="13"/>
  <c r="C684" i="13"/>
  <c r="C688" i="13"/>
  <c r="C692" i="13"/>
  <c r="C696" i="13"/>
  <c r="C700" i="13"/>
  <c r="C704" i="13"/>
  <c r="C708" i="13"/>
  <c r="C712" i="13"/>
  <c r="C716" i="13"/>
  <c r="C720" i="13"/>
  <c r="C724" i="13"/>
  <c r="C728" i="13"/>
  <c r="C732" i="13"/>
  <c r="C736" i="13"/>
  <c r="C740" i="13"/>
  <c r="C744" i="13"/>
  <c r="C748" i="13"/>
  <c r="C752" i="13"/>
  <c r="C756" i="13"/>
  <c r="C760" i="13"/>
  <c r="C764" i="13"/>
  <c r="C768" i="13"/>
  <c r="C772" i="13"/>
  <c r="C776" i="13"/>
  <c r="C780" i="13"/>
  <c r="C784" i="13"/>
  <c r="C788" i="13"/>
  <c r="C792" i="13"/>
  <c r="C796" i="13"/>
  <c r="C800" i="13"/>
  <c r="C804" i="13"/>
  <c r="C808" i="13"/>
  <c r="C812" i="13"/>
  <c r="C816" i="13"/>
  <c r="C820" i="13"/>
  <c r="C824" i="13"/>
  <c r="C828" i="13"/>
  <c r="C832" i="13"/>
  <c r="C836" i="13"/>
  <c r="C840" i="13"/>
  <c r="C844" i="13"/>
  <c r="C848" i="13"/>
  <c r="C852" i="13"/>
  <c r="C856" i="13"/>
  <c r="C860" i="13"/>
  <c r="C864" i="13"/>
  <c r="C868" i="13"/>
  <c r="C872" i="13"/>
  <c r="C876" i="13"/>
  <c r="C880" i="13"/>
  <c r="C497" i="13"/>
  <c r="C501" i="13"/>
  <c r="C505" i="13"/>
  <c r="C509" i="13"/>
  <c r="C513" i="13"/>
  <c r="C517" i="13"/>
  <c r="C521" i="13"/>
  <c r="C525" i="13"/>
  <c r="C529" i="13"/>
  <c r="C533" i="13"/>
  <c r="C537" i="13"/>
  <c r="C541" i="13"/>
  <c r="C545" i="13"/>
  <c r="C549" i="13"/>
  <c r="C553" i="13"/>
  <c r="C557" i="13"/>
  <c r="C561" i="13"/>
  <c r="C565" i="13"/>
  <c r="C569" i="13"/>
  <c r="C573" i="13"/>
  <c r="C577" i="13"/>
  <c r="C581" i="13"/>
  <c r="C585" i="13"/>
  <c r="C589" i="13"/>
  <c r="C593" i="13"/>
  <c r="C597" i="13"/>
  <c r="C601" i="13"/>
  <c r="C605" i="13"/>
  <c r="C609" i="13"/>
  <c r="C613" i="13"/>
  <c r="C617" i="13"/>
  <c r="C621" i="13"/>
  <c r="C625" i="13"/>
  <c r="C629" i="13"/>
  <c r="C633" i="13"/>
  <c r="C637" i="13"/>
  <c r="C641" i="13"/>
  <c r="C645" i="13"/>
  <c r="C649" i="13"/>
  <c r="C653" i="13"/>
  <c r="C657" i="13"/>
  <c r="C661" i="13"/>
  <c r="C665" i="13"/>
  <c r="C669" i="13"/>
  <c r="C673" i="13"/>
  <c r="C677" i="13"/>
  <c r="C681" i="13"/>
  <c r="C685" i="13"/>
  <c r="C689" i="13"/>
  <c r="C693" i="13"/>
  <c r="C697" i="13"/>
  <c r="C701" i="13"/>
  <c r="C705" i="13"/>
  <c r="C709" i="13"/>
  <c r="C713" i="13"/>
  <c r="C717" i="13"/>
  <c r="C721" i="13"/>
  <c r="C725" i="13"/>
  <c r="C729" i="13"/>
  <c r="C733" i="13"/>
  <c r="C737" i="13"/>
  <c r="C741" i="13"/>
  <c r="C745" i="13"/>
  <c r="C749" i="13"/>
  <c r="C753" i="13"/>
  <c r="C757" i="13"/>
  <c r="C761" i="13"/>
  <c r="C765" i="13"/>
  <c r="C769" i="13"/>
  <c r="C773" i="13"/>
  <c r="C777" i="13"/>
  <c r="C781" i="13"/>
  <c r="C785" i="13"/>
  <c r="C789" i="13"/>
  <c r="C793" i="13"/>
  <c r="C797" i="13"/>
  <c r="C801" i="13"/>
  <c r="C805" i="13"/>
  <c r="C809" i="13"/>
  <c r="C813" i="13"/>
  <c r="C817" i="13"/>
  <c r="C821" i="13"/>
  <c r="C825" i="13"/>
  <c r="C829" i="13"/>
  <c r="C833" i="13"/>
  <c r="C837" i="13"/>
  <c r="C841" i="13"/>
  <c r="C845" i="13"/>
  <c r="C849" i="13"/>
  <c r="C853" i="13"/>
  <c r="C857" i="13"/>
  <c r="C861" i="13"/>
  <c r="C865" i="13"/>
  <c r="C869" i="13"/>
  <c r="C873" i="13"/>
  <c r="C877" i="13"/>
  <c r="C881" i="13"/>
  <c r="C885" i="13"/>
  <c r="C889" i="13"/>
  <c r="C893" i="13"/>
  <c r="C897" i="13"/>
  <c r="C901" i="13"/>
  <c r="C905" i="13"/>
  <c r="C909" i="13"/>
  <c r="C913" i="13"/>
  <c r="C917" i="13"/>
  <c r="C921" i="13"/>
  <c r="C925" i="13"/>
  <c r="C929" i="13"/>
  <c r="C933" i="13"/>
  <c r="C937" i="13"/>
  <c r="C941" i="13"/>
  <c r="C945" i="13"/>
  <c r="C949" i="13"/>
  <c r="C953" i="13"/>
  <c r="C957" i="13"/>
  <c r="C961" i="13"/>
  <c r="C965" i="13"/>
  <c r="C969" i="13"/>
  <c r="C973" i="13"/>
  <c r="C977" i="13"/>
  <c r="C981" i="13"/>
  <c r="C985" i="13"/>
  <c r="C989" i="13"/>
  <c r="C993" i="13"/>
  <c r="C997" i="13"/>
  <c r="C1001" i="13"/>
  <c r="C1005" i="13"/>
  <c r="C1009" i="13"/>
  <c r="C1013" i="13"/>
  <c r="C1017" i="13"/>
  <c r="C1021" i="13"/>
  <c r="C1025" i="13"/>
  <c r="C1029" i="13"/>
  <c r="C1033" i="13"/>
  <c r="C1037" i="13"/>
  <c r="C1041" i="13"/>
  <c r="C1045" i="13"/>
  <c r="C1049" i="13"/>
  <c r="C1053" i="13"/>
  <c r="C1057" i="13"/>
  <c r="C1061" i="13"/>
  <c r="C1065" i="13"/>
  <c r="C1069" i="13"/>
  <c r="C1073" i="13"/>
  <c r="C1077" i="13"/>
  <c r="C1081" i="13"/>
  <c r="C1085" i="13"/>
  <c r="C1089" i="13"/>
  <c r="C1093" i="13"/>
  <c r="C1097" i="13"/>
  <c r="C1101" i="13"/>
  <c r="C1105" i="13"/>
  <c r="C1109" i="13"/>
  <c r="C1113" i="13"/>
  <c r="C1117" i="13"/>
  <c r="C1121" i="13"/>
  <c r="C1125" i="13"/>
  <c r="C1129" i="13"/>
  <c r="C1133" i="13"/>
  <c r="C1137" i="13"/>
  <c r="C1141" i="13"/>
  <c r="C1145" i="13"/>
  <c r="C1149" i="13"/>
  <c r="C1153" i="13"/>
  <c r="C1157" i="13"/>
  <c r="C1161" i="13"/>
  <c r="C1165" i="13"/>
  <c r="C1169" i="13"/>
  <c r="C1173" i="13"/>
  <c r="C1177" i="13"/>
  <c r="C1181" i="13"/>
  <c r="C1185" i="13"/>
  <c r="C1189" i="13"/>
  <c r="C1193" i="13"/>
  <c r="C1197" i="13"/>
  <c r="C1201" i="13"/>
  <c r="C1205" i="13"/>
  <c r="C1209" i="13"/>
  <c r="C1213" i="13"/>
  <c r="C1217" i="13"/>
  <c r="C1221" i="13"/>
  <c r="C1225" i="13"/>
  <c r="C1229" i="13"/>
  <c r="C1233" i="13"/>
  <c r="C1237" i="13"/>
  <c r="C1241" i="13"/>
  <c r="C1245" i="13"/>
  <c r="C1249" i="13"/>
  <c r="C1253" i="13"/>
  <c r="C1257" i="13"/>
  <c r="C1261" i="13"/>
  <c r="C1265" i="13"/>
  <c r="C1269" i="13"/>
  <c r="C1273" i="13"/>
  <c r="C1277" i="13"/>
  <c r="C1281" i="13"/>
  <c r="C1285" i="13"/>
  <c r="C1289" i="13"/>
  <c r="C1293" i="13"/>
  <c r="C1297" i="13"/>
  <c r="C1301" i="13"/>
  <c r="C1305" i="13"/>
  <c r="C1309" i="13"/>
  <c r="C1313" i="13"/>
  <c r="C1317" i="13"/>
  <c r="C1321" i="13"/>
  <c r="C1325" i="13"/>
  <c r="C1329" i="13"/>
  <c r="C1333" i="13"/>
  <c r="C1337" i="13"/>
  <c r="C1341" i="13"/>
  <c r="C1345" i="13"/>
  <c r="C1349" i="13"/>
  <c r="C1353" i="13"/>
  <c r="C1357" i="13"/>
  <c r="C1361" i="13"/>
  <c r="C1365" i="13"/>
  <c r="C1369" i="13"/>
  <c r="C1373" i="13"/>
  <c r="C1377" i="13"/>
  <c r="C1381" i="13"/>
  <c r="C1385" i="13"/>
  <c r="C1389" i="13"/>
  <c r="C1393" i="13"/>
  <c r="C1397" i="13"/>
  <c r="C1401" i="13"/>
  <c r="C1405" i="13"/>
  <c r="C1409" i="13"/>
  <c r="C1413" i="13"/>
  <c r="C1417" i="13"/>
  <c r="C1421" i="13"/>
  <c r="C1425" i="13"/>
  <c r="C1429" i="13"/>
  <c r="C1433" i="13"/>
  <c r="C1437" i="13"/>
  <c r="C1441" i="13"/>
  <c r="C884" i="13"/>
  <c r="C888" i="13"/>
  <c r="C892" i="13"/>
  <c r="C896" i="13"/>
  <c r="C900" i="13"/>
  <c r="C904" i="13"/>
  <c r="C908" i="13"/>
  <c r="C912" i="13"/>
  <c r="C916" i="13"/>
  <c r="C920" i="13"/>
  <c r="C924" i="13"/>
  <c r="C928" i="13"/>
  <c r="C932" i="13"/>
  <c r="C936" i="13"/>
  <c r="C940" i="13"/>
  <c r="C944" i="13"/>
  <c r="C948" i="13"/>
  <c r="C952" i="13"/>
  <c r="C956" i="13"/>
  <c r="C960" i="13"/>
  <c r="C964" i="13"/>
  <c r="C968" i="13"/>
  <c r="C972" i="13"/>
  <c r="C976" i="13"/>
  <c r="C980" i="13"/>
  <c r="C984" i="13"/>
  <c r="C988" i="13"/>
  <c r="C992" i="13"/>
  <c r="C996" i="13"/>
  <c r="C1000" i="13"/>
  <c r="C1004" i="13"/>
  <c r="C1008" i="13"/>
  <c r="C1012" i="13"/>
  <c r="C1016" i="13"/>
  <c r="C1020" i="13"/>
  <c r="C1024" i="13"/>
  <c r="C1028" i="13"/>
  <c r="C1032" i="13"/>
  <c r="C1036" i="13"/>
  <c r="C1040" i="13"/>
  <c r="C1044" i="13"/>
  <c r="C1048" i="13"/>
  <c r="C1052" i="13"/>
  <c r="C1056" i="13"/>
  <c r="C1060" i="13"/>
  <c r="C1064" i="13"/>
  <c r="C1068" i="13"/>
  <c r="C1072" i="13"/>
  <c r="C1076" i="13"/>
  <c r="C1080" i="13"/>
  <c r="C1084" i="13"/>
  <c r="C1088" i="13"/>
  <c r="C1092" i="13"/>
  <c r="C1096" i="13"/>
  <c r="C1100" i="13"/>
  <c r="C1104" i="13"/>
  <c r="C1108" i="13"/>
  <c r="C1112" i="13"/>
  <c r="C1116" i="13"/>
  <c r="C1120" i="13"/>
  <c r="C1124" i="13"/>
  <c r="C1128" i="13"/>
  <c r="C1132" i="13"/>
  <c r="C1136" i="13"/>
  <c r="C1140" i="13"/>
  <c r="C1144" i="13"/>
  <c r="C1148" i="13"/>
  <c r="C1152" i="13"/>
  <c r="C1156" i="13"/>
  <c r="C1160" i="13"/>
  <c r="C1164" i="13"/>
  <c r="C1168" i="13"/>
  <c r="C1172" i="13"/>
  <c r="C1176" i="13"/>
  <c r="C1180" i="13"/>
  <c r="C1184" i="13"/>
  <c r="C1188" i="13"/>
  <c r="C1192" i="13"/>
  <c r="C1196" i="13"/>
  <c r="C1200" i="13"/>
  <c r="C1204" i="13"/>
  <c r="C1208" i="13"/>
  <c r="C1212" i="13"/>
  <c r="C1216" i="13"/>
  <c r="C1220" i="13"/>
  <c r="C1224" i="13"/>
  <c r="C1228" i="13"/>
  <c r="C1232" i="13"/>
  <c r="C1236" i="13"/>
  <c r="C1240" i="13"/>
  <c r="C1244" i="13"/>
  <c r="C1248" i="13"/>
  <c r="C1252" i="13"/>
  <c r="C1256" i="13"/>
  <c r="C1260" i="13"/>
  <c r="C1264" i="13"/>
  <c r="C1268" i="13"/>
  <c r="C1272" i="13"/>
  <c r="C1276" i="13"/>
  <c r="C1280" i="13"/>
  <c r="C1284" i="13"/>
  <c r="C1288" i="13"/>
  <c r="C1292" i="13"/>
  <c r="C1296" i="13"/>
  <c r="C1300" i="13"/>
  <c r="C1304" i="13"/>
  <c r="C1308" i="13"/>
  <c r="C1312" i="13"/>
  <c r="C1316" i="13"/>
  <c r="C1320" i="13"/>
  <c r="C1324" i="13"/>
  <c r="C1328" i="13"/>
  <c r="C1332" i="13"/>
  <c r="C1336" i="13"/>
  <c r="C1340" i="13"/>
  <c r="C1344" i="13"/>
  <c r="C1348" i="13"/>
  <c r="C1352" i="13"/>
  <c r="C1356" i="13"/>
  <c r="C1360" i="13"/>
  <c r="C1364" i="13"/>
  <c r="C1368" i="13"/>
  <c r="C1372" i="13"/>
  <c r="C1376" i="13"/>
  <c r="C1380" i="13"/>
  <c r="C1384" i="13"/>
  <c r="C1388" i="13"/>
  <c r="C1392" i="13"/>
  <c r="C1396" i="13"/>
  <c r="C1400" i="13"/>
  <c r="C1404" i="13"/>
  <c r="C1408" i="13"/>
  <c r="C1412" i="13"/>
  <c r="C1416" i="13"/>
  <c r="C1420" i="13"/>
  <c r="C1424" i="13"/>
  <c r="C1428" i="13"/>
  <c r="C1432" i="13"/>
  <c r="C1436" i="13"/>
  <c r="C1440" i="13"/>
  <c r="C1444" i="13"/>
  <c r="C1448" i="13"/>
  <c r="C1452" i="13"/>
  <c r="C1456" i="13"/>
  <c r="C1460" i="13"/>
  <c r="C1464" i="13"/>
  <c r="C1468" i="13"/>
  <c r="C1472" i="13"/>
  <c r="C1476" i="13"/>
  <c r="C1480" i="13"/>
  <c r="C1484" i="13"/>
  <c r="C1488" i="13"/>
  <c r="C1492" i="13"/>
  <c r="C1496" i="13"/>
  <c r="C1500" i="13"/>
  <c r="C1445" i="13"/>
  <c r="C1449" i="13"/>
  <c r="C1457" i="13"/>
  <c r="C1461" i="13"/>
  <c r="C1465" i="13"/>
  <c r="C1469" i="13"/>
  <c r="C1473" i="13"/>
  <c r="C1477" i="13"/>
  <c r="C1481" i="13"/>
  <c r="C1485" i="13"/>
  <c r="C1489" i="13"/>
  <c r="C1493" i="13"/>
  <c r="C1497" i="13"/>
  <c r="C1453" i="13"/>
  <c r="C494" i="13"/>
  <c r="C498" i="13"/>
  <c r="C502" i="13"/>
  <c r="C506" i="13"/>
  <c r="C510" i="13"/>
  <c r="C514" i="13"/>
  <c r="C518" i="13"/>
  <c r="C522" i="13"/>
  <c r="C526" i="13"/>
  <c r="C530" i="13"/>
  <c r="C534" i="13"/>
  <c r="C538" i="13"/>
  <c r="C542" i="13"/>
  <c r="C546" i="13"/>
  <c r="C550" i="13"/>
  <c r="C554" i="13"/>
  <c r="C558" i="13"/>
  <c r="C562" i="13"/>
  <c r="C566" i="13"/>
  <c r="C570" i="13"/>
  <c r="C574" i="13"/>
  <c r="C578" i="13"/>
  <c r="C582" i="13"/>
  <c r="C586" i="13"/>
  <c r="C590" i="13"/>
  <c r="C594" i="13"/>
  <c r="C598" i="13"/>
  <c r="C602" i="13"/>
  <c r="C606" i="13"/>
  <c r="C610" i="13"/>
  <c r="C614" i="13"/>
  <c r="C618" i="13"/>
  <c r="C622" i="13"/>
  <c r="C626" i="13"/>
  <c r="C630" i="13"/>
  <c r="C634" i="13"/>
  <c r="C638" i="13"/>
  <c r="C642" i="13"/>
  <c r="C646" i="13"/>
  <c r="C650" i="13"/>
  <c r="C654" i="13"/>
  <c r="C658" i="13"/>
  <c r="C662" i="13"/>
  <c r="C666" i="13"/>
  <c r="C670" i="13"/>
  <c r="C674" i="13"/>
  <c r="C678" i="13"/>
  <c r="C682" i="13"/>
  <c r="C686" i="13"/>
  <c r="C690" i="13"/>
  <c r="C694" i="13"/>
  <c r="C698" i="13"/>
  <c r="C702" i="13"/>
  <c r="C706" i="13"/>
  <c r="C710" i="13"/>
  <c r="C714" i="13"/>
  <c r="C718" i="13"/>
  <c r="C722" i="13"/>
  <c r="C726" i="13"/>
  <c r="C730" i="13"/>
  <c r="C734" i="13"/>
  <c r="C738" i="13"/>
  <c r="C742" i="13"/>
  <c r="C746" i="13"/>
  <c r="C750" i="13"/>
  <c r="C754" i="13"/>
  <c r="C758" i="13"/>
  <c r="C762" i="13"/>
  <c r="C766" i="13"/>
  <c r="C770" i="13"/>
  <c r="C774" i="13"/>
  <c r="C778" i="13"/>
  <c r="C782" i="13"/>
  <c r="C786" i="13"/>
  <c r="C790" i="13"/>
  <c r="C794" i="13"/>
  <c r="C798" i="13"/>
  <c r="C802" i="13"/>
  <c r="C806" i="13"/>
  <c r="C810" i="13"/>
  <c r="C814" i="13"/>
  <c r="C818" i="13"/>
  <c r="C822" i="13"/>
  <c r="C826" i="13"/>
  <c r="C830" i="13"/>
  <c r="C834" i="13"/>
  <c r="C838" i="13"/>
  <c r="C842" i="13"/>
  <c r="C846" i="13"/>
  <c r="C850" i="13"/>
  <c r="C854" i="13"/>
  <c r="C858" i="13"/>
  <c r="C862" i="13"/>
  <c r="C866" i="13"/>
  <c r="C870" i="13"/>
  <c r="C874" i="13"/>
  <c r="C878" i="13"/>
  <c r="C882" i="13"/>
  <c r="C886" i="13"/>
  <c r="C890" i="13"/>
  <c r="C894" i="13"/>
  <c r="C898" i="13"/>
  <c r="C902" i="13"/>
  <c r="C906" i="13"/>
  <c r="C910" i="13"/>
  <c r="C914" i="13"/>
  <c r="C918" i="13"/>
  <c r="C922" i="13"/>
  <c r="C926" i="13"/>
  <c r="C930" i="13"/>
  <c r="C934" i="13"/>
  <c r="C938" i="13"/>
  <c r="C942" i="13"/>
  <c r="C946" i="13"/>
  <c r="C950" i="13"/>
  <c r="C954" i="13"/>
  <c r="C958" i="13"/>
  <c r="C962" i="13"/>
  <c r="C966" i="13"/>
  <c r="C970" i="13"/>
  <c r="C974" i="13"/>
  <c r="C978" i="13"/>
  <c r="C982" i="13"/>
  <c r="C986" i="13"/>
  <c r="C990" i="13"/>
  <c r="C994" i="13"/>
  <c r="C998" i="13"/>
  <c r="C1002" i="13"/>
  <c r="C1006" i="13"/>
  <c r="C1010" i="13"/>
  <c r="C1014" i="13"/>
  <c r="C1018" i="13"/>
  <c r="C1022" i="13"/>
  <c r="C1026" i="13"/>
  <c r="C1030" i="13"/>
  <c r="C1034" i="13"/>
  <c r="C1038" i="13"/>
  <c r="C1042" i="13"/>
  <c r="C1046" i="13"/>
  <c r="C1050" i="13"/>
  <c r="C1054" i="13"/>
  <c r="C1058" i="13"/>
  <c r="C1062" i="13"/>
  <c r="C1066" i="13"/>
  <c r="C1070" i="13"/>
  <c r="C1074" i="13"/>
  <c r="C1078" i="13"/>
  <c r="C1082" i="13"/>
  <c r="C1086" i="13"/>
  <c r="C1090" i="13"/>
  <c r="C1094" i="13"/>
  <c r="C1098" i="13"/>
  <c r="C1102" i="13"/>
  <c r="C1106" i="13"/>
  <c r="C1110" i="13"/>
  <c r="C1114" i="13"/>
  <c r="C1118" i="13"/>
  <c r="C1122" i="13"/>
  <c r="C1126" i="13"/>
  <c r="C1130" i="13"/>
  <c r="C1134" i="13"/>
  <c r="C1138" i="13"/>
  <c r="C1142" i="13"/>
  <c r="C1146" i="13"/>
  <c r="C1150" i="13"/>
  <c r="C1154" i="13"/>
  <c r="C1158" i="13"/>
  <c r="C1162" i="13"/>
  <c r="C1166" i="13"/>
  <c r="C1170" i="13"/>
  <c r="C1174" i="13"/>
  <c r="C1178" i="13"/>
  <c r="C1182" i="13"/>
  <c r="C1186" i="13"/>
  <c r="C1190" i="13"/>
  <c r="C1194" i="13"/>
  <c r="C1198" i="13"/>
  <c r="C1202" i="13"/>
  <c r="C1206" i="13"/>
  <c r="C1210" i="13"/>
  <c r="C1214" i="13"/>
  <c r="C1218" i="13"/>
  <c r="C1222" i="13"/>
  <c r="C1226" i="13"/>
  <c r="C1230" i="13"/>
  <c r="C1234" i="13"/>
  <c r="C1238" i="13"/>
  <c r="C1242" i="13"/>
  <c r="C1246" i="13"/>
  <c r="C1250" i="13"/>
  <c r="C1254" i="13"/>
  <c r="C1258" i="13"/>
  <c r="C1262" i="13"/>
  <c r="C1266" i="13"/>
  <c r="C1270" i="13"/>
  <c r="C1274" i="13"/>
  <c r="C1278" i="13"/>
  <c r="C1282" i="13"/>
  <c r="C1286" i="13"/>
  <c r="C1290" i="13"/>
  <c r="C1294" i="13"/>
  <c r="C1298" i="13"/>
  <c r="C1302" i="13"/>
  <c r="C1306" i="13"/>
  <c r="C1310" i="13"/>
  <c r="C1314" i="13"/>
  <c r="C1318" i="13"/>
  <c r="C1322" i="13"/>
  <c r="C1326" i="13"/>
  <c r="C1330" i="13"/>
  <c r="C1334" i="13"/>
  <c r="C1338" i="13"/>
  <c r="C1342" i="13"/>
  <c r="C1346" i="13"/>
  <c r="C1350" i="13"/>
  <c r="C1354" i="13"/>
  <c r="C1358" i="13"/>
  <c r="C1362" i="13"/>
  <c r="C1366" i="13"/>
  <c r="C1370" i="13"/>
  <c r="C1374" i="13"/>
  <c r="C1378" i="13"/>
  <c r="C1382" i="13"/>
  <c r="C1386" i="13"/>
  <c r="C1390" i="13"/>
  <c r="C1394" i="13"/>
  <c r="C1398" i="13"/>
  <c r="C1402" i="13"/>
  <c r="C1406" i="13"/>
  <c r="C1410" i="13"/>
  <c r="C1414" i="13"/>
  <c r="C1418" i="13"/>
  <c r="C1422" i="13"/>
  <c r="C1426" i="13"/>
  <c r="C1430" i="13"/>
  <c r="C1434" i="13"/>
  <c r="C1438" i="13"/>
  <c r="C1442" i="13"/>
  <c r="C1446" i="13"/>
  <c r="C1450" i="13"/>
  <c r="C1454" i="13"/>
  <c r="C1458" i="13"/>
  <c r="C1462" i="13"/>
  <c r="C1466" i="13"/>
  <c r="C1470" i="13"/>
  <c r="C1474" i="13"/>
  <c r="C1478" i="13"/>
  <c r="C1482" i="13"/>
  <c r="C1486" i="13"/>
  <c r="C1490" i="13"/>
  <c r="C1494" i="13"/>
  <c r="C1498" i="13"/>
  <c r="I1" i="7"/>
  <c r="A2" i="10"/>
  <c r="C2" i="13" s="1"/>
  <c r="A3" i="10"/>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901" i="10"/>
  <c r="A902" i="10"/>
  <c r="A903" i="10"/>
  <c r="A904" i="10"/>
  <c r="A905" i="10"/>
  <c r="A906" i="10"/>
  <c r="A907" i="10"/>
  <c r="A908" i="10"/>
  <c r="A909" i="10"/>
  <c r="A910" i="10"/>
  <c r="A911" i="10"/>
  <c r="A912" i="10"/>
  <c r="A913" i="10"/>
  <c r="A914" i="10"/>
  <c r="A915" i="10"/>
  <c r="A916" i="10"/>
  <c r="A917" i="10"/>
  <c r="A918" i="10"/>
  <c r="A919" i="10"/>
  <c r="A920" i="10"/>
  <c r="A921" i="10"/>
  <c r="A922" i="10"/>
  <c r="A923" i="10"/>
  <c r="A924" i="10"/>
  <c r="A925" i="10"/>
  <c r="A926" i="10"/>
  <c r="A927" i="10"/>
  <c r="A928" i="10"/>
  <c r="A929" i="10"/>
  <c r="A930" i="10"/>
  <c r="A931" i="10"/>
  <c r="A932" i="10"/>
  <c r="A933" i="10"/>
  <c r="A934" i="10"/>
  <c r="A935" i="10"/>
  <c r="A936" i="10"/>
  <c r="A937" i="10"/>
  <c r="A938" i="10"/>
  <c r="A939" i="10"/>
  <c r="A940" i="10"/>
  <c r="A941" i="10"/>
  <c r="A942" i="10"/>
  <c r="A943" i="10"/>
  <c r="A944" i="10"/>
  <c r="A945" i="10"/>
  <c r="A946" i="10"/>
  <c r="A947" i="10"/>
  <c r="A948" i="10"/>
  <c r="A949" i="10"/>
  <c r="A950" i="10"/>
  <c r="A951" i="10"/>
  <c r="A952" i="10"/>
  <c r="A953" i="10"/>
  <c r="A954" i="10"/>
  <c r="A955" i="10"/>
  <c r="A956" i="10"/>
  <c r="A957" i="10"/>
  <c r="A958" i="10"/>
  <c r="A959" i="10"/>
  <c r="A960" i="10"/>
  <c r="A961" i="10"/>
  <c r="A962" i="10"/>
  <c r="A963" i="10"/>
  <c r="A964" i="10"/>
  <c r="A965" i="10"/>
  <c r="A966" i="10"/>
  <c r="A967" i="10"/>
  <c r="A968" i="10"/>
  <c r="A969" i="10"/>
  <c r="A970" i="10"/>
  <c r="A971" i="10"/>
  <c r="A972" i="10"/>
  <c r="A973" i="10"/>
  <c r="A974" i="10"/>
  <c r="A975" i="10"/>
  <c r="A976" i="10"/>
  <c r="A977" i="10"/>
  <c r="A978" i="10"/>
  <c r="A979" i="10"/>
  <c r="A980" i="10"/>
  <c r="A981" i="10"/>
  <c r="A982" i="10"/>
  <c r="A983" i="10"/>
  <c r="A984" i="10"/>
  <c r="A985" i="10"/>
  <c r="A986" i="10"/>
  <c r="A987" i="10"/>
  <c r="A988" i="10"/>
  <c r="A989" i="10"/>
  <c r="A990" i="10"/>
  <c r="A991" i="10"/>
  <c r="A992" i="10"/>
  <c r="A993" i="10"/>
  <c r="A994" i="10"/>
  <c r="A995" i="10"/>
  <c r="A996" i="10"/>
  <c r="A997" i="10"/>
  <c r="A998" i="10"/>
  <c r="A999" i="10"/>
  <c r="A1000" i="10"/>
  <c r="A1001" i="10"/>
  <c r="A1002" i="10"/>
  <c r="A1003" i="10"/>
  <c r="A1004" i="10"/>
  <c r="A1005" i="10"/>
  <c r="A1006" i="10"/>
  <c r="A1007" i="10"/>
  <c r="A1008" i="10"/>
  <c r="A1009" i="10"/>
  <c r="A1010" i="10"/>
  <c r="A1011" i="10"/>
  <c r="A1012" i="10"/>
  <c r="A1013" i="10"/>
  <c r="A1014" i="10"/>
  <c r="A1015" i="10"/>
  <c r="A1016" i="10"/>
  <c r="A1017" i="10"/>
  <c r="A1018" i="10"/>
  <c r="A1019" i="10"/>
  <c r="A1020" i="10"/>
  <c r="A1021" i="10"/>
  <c r="A1022" i="10"/>
  <c r="A1023" i="10"/>
  <c r="A1024" i="10"/>
  <c r="A1025" i="10"/>
  <c r="A1026" i="10"/>
  <c r="A1027" i="10"/>
  <c r="A1028" i="10"/>
  <c r="A1029" i="10"/>
  <c r="A1030" i="10"/>
  <c r="A1031" i="10"/>
  <c r="A1032" i="10"/>
  <c r="A1033" i="10"/>
  <c r="A1034" i="10"/>
  <c r="A1035" i="10"/>
  <c r="A1036" i="10"/>
  <c r="A1037" i="10"/>
  <c r="A1038" i="10"/>
  <c r="A1039" i="10"/>
  <c r="A1040" i="10"/>
  <c r="A1041" i="10"/>
  <c r="A1042" i="10"/>
  <c r="A1043" i="10"/>
  <c r="A1044" i="10"/>
  <c r="A1045" i="10"/>
  <c r="A1046" i="10"/>
  <c r="A1047" i="10"/>
  <c r="A1048" i="10"/>
  <c r="A1049" i="10"/>
  <c r="A1050" i="10"/>
  <c r="A1051" i="10"/>
  <c r="A1052" i="10"/>
  <c r="A1053" i="10"/>
  <c r="A1054" i="10"/>
  <c r="A1055" i="10"/>
  <c r="A1056" i="10"/>
  <c r="A1057" i="10"/>
  <c r="A1058" i="10"/>
  <c r="A1059" i="10"/>
  <c r="A1060" i="10"/>
  <c r="A1061" i="10"/>
  <c r="A1062" i="10"/>
  <c r="A1063" i="10"/>
  <c r="A1064" i="10"/>
  <c r="A1065" i="10"/>
  <c r="A1066" i="10"/>
  <c r="A1067" i="10"/>
  <c r="A1068" i="10"/>
  <c r="A1069" i="10"/>
  <c r="A1070" i="10"/>
  <c r="A1071" i="10"/>
  <c r="A1072" i="10"/>
  <c r="A1073" i="10"/>
  <c r="A1074" i="10"/>
  <c r="A1075" i="10"/>
  <c r="A1076" i="10"/>
  <c r="A1077" i="10"/>
  <c r="A1078" i="10"/>
  <c r="A1079" i="10"/>
  <c r="A1080" i="10"/>
  <c r="A1081" i="10"/>
  <c r="A1082" i="10"/>
  <c r="A1083" i="10"/>
  <c r="A1084" i="10"/>
  <c r="A1085" i="10"/>
  <c r="A1086" i="10"/>
  <c r="A1087" i="10"/>
  <c r="A1088" i="10"/>
  <c r="A1089" i="10"/>
  <c r="A1090" i="10"/>
  <c r="A1091" i="10"/>
  <c r="A1092" i="10"/>
  <c r="A1093" i="10"/>
  <c r="A1094" i="10"/>
  <c r="A1095" i="10"/>
  <c r="A1096" i="10"/>
  <c r="A1097" i="10"/>
  <c r="A1098" i="10"/>
  <c r="A1099" i="10"/>
  <c r="A1100" i="10"/>
  <c r="A1101" i="10"/>
  <c r="A1102" i="10"/>
  <c r="A1103" i="10"/>
  <c r="A1104" i="10"/>
  <c r="A1105" i="10"/>
  <c r="A1106" i="10"/>
  <c r="A1107" i="10"/>
  <c r="A1108" i="10"/>
  <c r="A1109" i="10"/>
  <c r="A1110" i="10"/>
  <c r="A1111" i="10"/>
  <c r="A1112" i="10"/>
  <c r="A1113" i="10"/>
  <c r="A1114" i="10"/>
  <c r="A1115" i="10"/>
  <c r="A1116" i="10"/>
  <c r="A1117" i="10"/>
  <c r="A1118" i="10"/>
  <c r="A1119" i="10"/>
  <c r="A1120" i="10"/>
  <c r="A1121" i="10"/>
  <c r="A1122" i="10"/>
  <c r="A1123" i="10"/>
  <c r="A1124" i="10"/>
  <c r="A1125" i="10"/>
  <c r="A1126" i="10"/>
  <c r="A1127" i="10"/>
  <c r="A1128" i="10"/>
  <c r="A1129" i="10"/>
  <c r="A1130" i="10"/>
  <c r="A1131" i="10"/>
  <c r="A1132" i="10"/>
  <c r="A1133" i="10"/>
  <c r="A1134" i="10"/>
  <c r="A1135" i="10"/>
  <c r="A1136" i="10"/>
  <c r="A1137" i="10"/>
  <c r="A1138" i="10"/>
  <c r="A1139" i="10"/>
  <c r="A1140" i="10"/>
  <c r="A1141" i="10"/>
  <c r="A1142" i="10"/>
  <c r="A1143" i="10"/>
  <c r="A1144" i="10"/>
  <c r="A1145" i="10"/>
  <c r="A1146" i="10"/>
  <c r="A1147" i="10"/>
  <c r="A1148" i="10"/>
  <c r="A1149" i="10"/>
  <c r="A1150" i="10"/>
  <c r="A1151" i="10"/>
  <c r="A1152" i="10"/>
  <c r="A1153" i="10"/>
  <c r="A1154" i="10"/>
  <c r="A1155" i="10"/>
  <c r="A1156" i="10"/>
  <c r="A1157" i="10"/>
  <c r="A1158" i="10"/>
  <c r="A1159" i="10"/>
  <c r="A1160" i="10"/>
  <c r="A1161" i="10"/>
  <c r="A1162" i="10"/>
  <c r="A1163" i="10"/>
  <c r="A1164" i="10"/>
  <c r="A1165" i="10"/>
  <c r="A1166" i="10"/>
  <c r="A1167" i="10"/>
  <c r="A1168" i="10"/>
  <c r="A1169" i="10"/>
  <c r="A1170" i="10"/>
  <c r="A1171" i="10"/>
  <c r="A1172" i="10"/>
  <c r="A1173" i="10"/>
  <c r="A1174" i="10"/>
  <c r="A1175" i="10"/>
  <c r="A1176" i="10"/>
  <c r="A1177" i="10"/>
  <c r="A1178" i="10"/>
  <c r="A1179" i="10"/>
  <c r="A1180" i="10"/>
  <c r="A1181" i="10"/>
  <c r="A1182" i="10"/>
  <c r="A1183" i="10"/>
  <c r="A1184" i="10"/>
  <c r="A1185" i="10"/>
  <c r="A1186" i="10"/>
  <c r="A1187" i="10"/>
  <c r="A1188" i="10"/>
  <c r="A1189" i="10"/>
  <c r="A1190" i="10"/>
  <c r="A1191" i="10"/>
  <c r="A1192" i="10"/>
  <c r="A1193" i="10"/>
  <c r="A1194" i="10"/>
  <c r="A1195" i="10"/>
  <c r="A1196" i="10"/>
  <c r="A1197" i="10"/>
  <c r="A1198" i="10"/>
  <c r="A1199" i="10"/>
  <c r="A1200" i="10"/>
  <c r="A1201" i="10"/>
  <c r="A1202" i="10"/>
  <c r="A1203" i="10"/>
  <c r="A1204" i="10"/>
  <c r="A1205" i="10"/>
  <c r="A1206" i="10"/>
  <c r="A1207" i="10"/>
  <c r="A1208" i="10"/>
  <c r="A1209" i="10"/>
  <c r="A1210" i="10"/>
  <c r="A1211" i="10"/>
  <c r="A1212" i="10"/>
  <c r="A1213" i="10"/>
  <c r="A1214" i="10"/>
  <c r="A1215" i="10"/>
  <c r="A1216" i="10"/>
  <c r="A1217" i="10"/>
  <c r="A1218" i="10"/>
  <c r="A1219" i="10"/>
  <c r="A1220" i="10"/>
  <c r="A1221" i="10"/>
  <c r="A1222" i="10"/>
  <c r="A1223" i="10"/>
  <c r="A1224" i="10"/>
  <c r="A1225" i="10"/>
  <c r="A1226" i="10"/>
  <c r="A1227" i="10"/>
  <c r="A1228" i="10"/>
  <c r="A1229" i="10"/>
  <c r="A1230" i="10"/>
  <c r="A1231" i="10"/>
  <c r="A1232" i="10"/>
  <c r="A1233" i="10"/>
  <c r="A1234" i="10"/>
  <c r="A1235" i="10"/>
  <c r="A1236" i="10"/>
  <c r="A1237" i="10"/>
  <c r="A1238" i="10"/>
  <c r="A1239" i="10"/>
  <c r="A1240" i="10"/>
  <c r="A1241" i="10"/>
  <c r="A1242" i="10"/>
  <c r="A1243" i="10"/>
  <c r="A1244" i="10"/>
  <c r="A1245" i="10"/>
  <c r="A1246" i="10"/>
  <c r="A1247" i="10"/>
  <c r="A1248" i="10"/>
  <c r="A1249" i="10"/>
  <c r="A1250" i="10"/>
  <c r="A1251" i="10"/>
  <c r="A1252" i="10"/>
  <c r="A1253" i="10"/>
  <c r="A1254" i="10"/>
  <c r="A1255" i="10"/>
  <c r="A1256" i="10"/>
  <c r="A1257" i="10"/>
  <c r="A1258" i="10"/>
  <c r="A1259" i="10"/>
  <c r="A1260" i="10"/>
  <c r="A1261" i="10"/>
  <c r="A1262" i="10"/>
  <c r="A1263" i="10"/>
  <c r="A1264" i="10"/>
  <c r="A1265" i="10"/>
  <c r="A1266" i="10"/>
  <c r="A1267" i="10"/>
  <c r="A1268" i="10"/>
  <c r="A1269" i="10"/>
  <c r="A1270" i="10"/>
  <c r="A1271" i="10"/>
  <c r="A1272" i="10"/>
  <c r="A1273" i="10"/>
  <c r="A1274" i="10"/>
  <c r="A1275" i="10"/>
  <c r="A1276" i="10"/>
  <c r="A1277" i="10"/>
  <c r="A1278" i="10"/>
  <c r="A1279" i="10"/>
  <c r="A1280" i="10"/>
  <c r="A1281" i="10"/>
  <c r="A1282" i="10"/>
  <c r="A1283" i="10"/>
  <c r="A1284" i="10"/>
  <c r="A1285" i="10"/>
  <c r="A1286" i="10"/>
  <c r="A1287" i="10"/>
  <c r="A1288" i="10"/>
  <c r="A1289" i="10"/>
  <c r="A1290" i="10"/>
  <c r="A1291" i="10"/>
  <c r="A1292" i="10"/>
  <c r="A1293" i="10"/>
  <c r="A1294" i="10"/>
  <c r="A1295" i="10"/>
  <c r="A1296" i="10"/>
  <c r="A1297" i="10"/>
  <c r="A1298" i="10"/>
  <c r="A1299" i="10"/>
  <c r="A1300" i="10"/>
  <c r="A1301" i="10"/>
  <c r="A1302" i="10"/>
  <c r="A1303" i="10"/>
  <c r="A1304" i="10"/>
  <c r="A1305" i="10"/>
  <c r="A1306" i="10"/>
  <c r="A1307" i="10"/>
  <c r="A1308" i="10"/>
  <c r="A1309" i="10"/>
  <c r="A1310" i="10"/>
  <c r="A1311" i="10"/>
  <c r="A1312" i="10"/>
  <c r="A1313" i="10"/>
  <c r="A1314" i="10"/>
  <c r="A1315" i="10"/>
  <c r="A1316" i="10"/>
  <c r="A1317" i="10"/>
  <c r="A1318" i="10"/>
  <c r="A1319" i="10"/>
  <c r="A1320" i="10"/>
  <c r="A1321" i="10"/>
  <c r="A1322" i="10"/>
  <c r="A1323" i="10"/>
  <c r="A1324" i="10"/>
  <c r="A1325" i="10"/>
  <c r="A1326" i="10"/>
  <c r="A1327" i="10"/>
  <c r="A1328" i="10"/>
  <c r="A1329" i="10"/>
  <c r="A1330" i="10"/>
  <c r="A1331" i="10"/>
  <c r="A1332" i="10"/>
  <c r="A1333" i="10"/>
  <c r="A1334" i="10"/>
  <c r="A1335" i="10"/>
  <c r="A1336" i="10"/>
  <c r="A1337" i="10"/>
  <c r="A1338" i="10"/>
  <c r="A1339" i="10"/>
  <c r="A1340" i="10"/>
  <c r="A1341" i="10"/>
  <c r="A1342" i="10"/>
  <c r="A1343" i="10"/>
  <c r="A1344" i="10"/>
  <c r="A1345" i="10"/>
  <c r="A1346" i="10"/>
  <c r="A1347" i="10"/>
  <c r="A1348" i="10"/>
  <c r="A1349" i="10"/>
  <c r="A1350" i="10"/>
  <c r="A1351" i="10"/>
  <c r="A1352" i="10"/>
  <c r="A1353" i="10"/>
  <c r="A1354" i="10"/>
  <c r="A1355" i="10"/>
  <c r="A1356" i="10"/>
  <c r="A1357" i="10"/>
  <c r="A1358" i="10"/>
  <c r="A1359" i="10"/>
  <c r="A1360" i="10"/>
  <c r="A1361" i="10"/>
  <c r="A1362" i="10"/>
  <c r="A1363" i="10"/>
  <c r="A1364" i="10"/>
  <c r="A1365" i="10"/>
  <c r="A1366" i="10"/>
  <c r="A1367" i="10"/>
  <c r="A1368" i="10"/>
  <c r="A1369" i="10"/>
  <c r="A1370" i="10"/>
  <c r="A1371" i="10"/>
  <c r="A1372" i="10"/>
  <c r="A1373" i="10"/>
  <c r="A1374" i="10"/>
  <c r="A1375" i="10"/>
  <c r="A1376" i="10"/>
  <c r="A1377" i="10"/>
  <c r="A1378" i="10"/>
  <c r="A1379" i="10"/>
  <c r="A1380" i="10"/>
  <c r="A1381" i="10"/>
  <c r="A1382" i="10"/>
  <c r="A1383" i="10"/>
  <c r="A1384" i="10"/>
  <c r="A1385" i="10"/>
  <c r="A1386" i="10"/>
  <c r="A1387" i="10"/>
  <c r="A1388" i="10"/>
  <c r="A1389" i="10"/>
  <c r="A1390" i="10"/>
  <c r="A1391" i="10"/>
  <c r="A1392" i="10"/>
  <c r="A1393" i="10"/>
  <c r="A1394" i="10"/>
  <c r="A1395" i="10"/>
  <c r="A1396" i="10"/>
  <c r="A1397" i="10"/>
  <c r="A1398" i="10"/>
  <c r="A1399" i="10"/>
  <c r="A1400" i="10"/>
  <c r="A1401" i="10"/>
  <c r="A1402" i="10"/>
  <c r="A1403" i="10"/>
  <c r="A1404" i="10"/>
  <c r="A1405" i="10"/>
  <c r="A1406" i="10"/>
  <c r="A1407" i="10"/>
  <c r="A1408" i="10"/>
  <c r="A1409" i="10"/>
  <c r="A1410" i="10"/>
  <c r="A1411" i="10"/>
  <c r="A1412" i="10"/>
  <c r="A1413" i="10"/>
  <c r="A1414" i="10"/>
  <c r="A1415" i="10"/>
  <c r="A1416" i="10"/>
  <c r="A1417" i="10"/>
  <c r="A1418" i="10"/>
  <c r="A1419" i="10"/>
  <c r="A1420" i="10"/>
  <c r="A1421" i="10"/>
  <c r="A1422" i="10"/>
  <c r="A1423" i="10"/>
  <c r="A1424" i="10"/>
  <c r="A1425" i="10"/>
  <c r="A1426" i="10"/>
  <c r="A1427" i="10"/>
  <c r="A1428" i="10"/>
  <c r="A1429" i="10"/>
  <c r="A1430" i="10"/>
  <c r="A1431" i="10"/>
  <c r="A1432" i="10"/>
  <c r="A1433" i="10"/>
  <c r="A1434" i="10"/>
  <c r="A1435" i="10"/>
  <c r="A1436" i="10"/>
  <c r="A1437" i="10"/>
  <c r="A1438" i="10"/>
  <c r="A1439" i="10"/>
  <c r="A1440" i="10"/>
  <c r="A1441" i="10"/>
  <c r="A1442" i="10"/>
  <c r="A1443" i="10"/>
  <c r="A1444" i="10"/>
  <c r="A1445" i="10"/>
  <c r="A1446" i="10"/>
  <c r="A1447" i="10"/>
  <c r="A1448" i="10"/>
  <c r="A1449" i="10"/>
  <c r="A1450" i="10"/>
  <c r="A1451" i="10"/>
  <c r="A1452" i="10"/>
  <c r="A1453" i="10"/>
  <c r="A1454" i="10"/>
  <c r="A1455" i="10"/>
  <c r="A1456" i="10"/>
  <c r="A1457" i="10"/>
  <c r="A1458" i="10"/>
  <c r="A1459" i="10"/>
  <c r="A1460" i="10"/>
  <c r="A1461" i="10"/>
  <c r="A1462" i="10"/>
  <c r="A1463" i="10"/>
  <c r="A1464" i="10"/>
  <c r="A1465" i="10"/>
  <c r="A1466" i="10"/>
  <c r="A1467" i="10"/>
  <c r="A1468" i="10"/>
  <c r="A1469" i="10"/>
  <c r="A1470" i="10"/>
  <c r="A1471" i="10"/>
  <c r="A1472" i="10"/>
  <c r="A1473" i="10"/>
  <c r="A1474" i="10"/>
  <c r="A1475" i="10"/>
  <c r="A1476" i="10"/>
  <c r="A1477" i="10"/>
  <c r="A1478" i="10"/>
  <c r="A1479" i="10"/>
  <c r="A1480" i="10"/>
  <c r="A1481" i="10"/>
  <c r="A1482" i="10"/>
  <c r="A1483" i="10"/>
  <c r="A1484" i="10"/>
  <c r="A1485" i="10"/>
  <c r="A1486" i="10"/>
  <c r="A1487" i="10"/>
  <c r="A1488" i="10"/>
  <c r="A1489" i="10"/>
  <c r="A1490" i="10"/>
  <c r="A1491" i="10"/>
  <c r="A1492" i="10"/>
  <c r="A1493" i="10"/>
  <c r="A1494" i="10"/>
  <c r="A1495" i="10"/>
  <c r="A1496" i="10"/>
  <c r="A1497" i="10"/>
  <c r="A1498" i="10"/>
  <c r="A1499" i="10"/>
  <c r="A1500" i="10"/>
  <c r="A1501" i="10"/>
  <c r="A1502" i="10"/>
  <c r="A1503" i="10"/>
  <c r="A1504" i="10"/>
  <c r="A1505" i="10"/>
  <c r="A1506" i="10"/>
  <c r="A1507" i="10"/>
  <c r="A1508" i="10"/>
  <c r="A1509" i="10"/>
  <c r="A1510" i="10"/>
  <c r="A1511" i="10"/>
  <c r="A1512" i="10"/>
  <c r="A1513" i="10"/>
  <c r="A1514" i="10"/>
  <c r="A1515" i="10"/>
  <c r="A1516" i="10"/>
  <c r="A1517" i="10"/>
  <c r="A1518" i="10"/>
  <c r="A1519" i="10"/>
  <c r="A1520" i="10"/>
  <c r="A1521" i="10"/>
  <c r="A1522" i="10"/>
  <c r="A1523" i="10"/>
  <c r="A1524" i="10"/>
  <c r="A1525" i="10"/>
  <c r="A1526" i="10"/>
  <c r="A1527" i="10"/>
  <c r="A1528" i="10"/>
  <c r="A1529" i="10"/>
  <c r="A1530" i="10"/>
  <c r="A1531" i="10"/>
  <c r="A1532" i="10"/>
  <c r="A1533" i="10"/>
  <c r="A1534" i="10"/>
  <c r="A1535" i="10"/>
  <c r="A1536" i="10"/>
  <c r="A1537" i="10"/>
  <c r="A1538" i="10"/>
  <c r="A1539" i="10"/>
  <c r="A1540" i="10"/>
  <c r="A1541" i="10"/>
  <c r="A1542" i="10"/>
  <c r="A1543" i="10"/>
  <c r="A1544" i="10"/>
  <c r="A1545" i="10"/>
  <c r="A1546" i="10"/>
  <c r="A1547" i="10"/>
  <c r="A1548" i="10"/>
  <c r="A1549" i="10"/>
  <c r="A1550" i="10"/>
  <c r="A1551" i="10"/>
  <c r="A1552" i="10"/>
  <c r="A1553" i="10"/>
  <c r="A1554" i="10"/>
  <c r="A1555" i="10"/>
  <c r="A1556" i="10"/>
  <c r="A1557" i="10"/>
  <c r="A1558" i="10"/>
  <c r="A1559" i="10"/>
  <c r="A1560" i="10"/>
  <c r="A1561" i="10"/>
  <c r="A1562" i="10"/>
  <c r="A1563" i="10"/>
  <c r="A1564" i="10"/>
  <c r="A1565" i="10"/>
  <c r="A1566" i="10"/>
  <c r="A1567" i="10"/>
  <c r="A1568" i="10"/>
  <c r="A1569" i="10"/>
  <c r="A1570" i="10"/>
  <c r="A1571" i="10"/>
  <c r="A1572" i="10"/>
  <c r="A1573" i="10"/>
  <c r="A1574" i="10"/>
  <c r="A1575" i="10"/>
  <c r="A1576" i="10"/>
  <c r="A1577" i="10"/>
  <c r="A1578" i="10"/>
  <c r="A1579" i="10"/>
  <c r="A1580" i="10"/>
  <c r="A1581" i="10"/>
  <c r="A1582" i="10"/>
  <c r="A1583" i="10"/>
  <c r="A1584" i="10"/>
  <c r="A1585" i="10"/>
  <c r="A1586" i="10"/>
  <c r="A1587" i="10"/>
  <c r="A1588" i="10"/>
  <c r="A1589" i="10"/>
  <c r="A1590" i="10"/>
  <c r="A1591" i="10"/>
  <c r="A1592" i="10"/>
  <c r="A1593" i="10"/>
  <c r="A1594" i="10"/>
  <c r="A1595" i="10"/>
  <c r="A1596" i="10"/>
  <c r="A1597" i="10"/>
  <c r="A1598" i="10"/>
  <c r="A1599" i="10"/>
  <c r="A1600" i="10"/>
  <c r="A1601" i="10"/>
  <c r="A1602" i="10"/>
  <c r="A1603" i="10"/>
  <c r="A1604" i="10"/>
  <c r="A1605" i="10"/>
  <c r="A1606" i="10"/>
  <c r="A1607" i="10"/>
  <c r="A1608" i="10"/>
  <c r="A1609" i="10"/>
  <c r="A1610" i="10"/>
  <c r="A1611" i="10"/>
  <c r="A1612" i="10"/>
  <c r="A1613" i="10"/>
  <c r="A1614" i="10"/>
  <c r="A1615" i="10"/>
  <c r="A1616" i="10"/>
  <c r="A1617" i="10"/>
  <c r="A1618" i="10"/>
  <c r="A1619" i="10"/>
  <c r="A1620" i="10"/>
  <c r="A1621" i="10"/>
  <c r="A1622" i="10"/>
  <c r="A1623" i="10"/>
  <c r="A1624" i="10"/>
  <c r="A1625" i="10"/>
  <c r="A1626" i="10"/>
  <c r="A1627" i="10"/>
  <c r="A1628" i="10"/>
  <c r="A1629" i="10"/>
  <c r="A1630" i="10"/>
  <c r="A1631" i="10"/>
  <c r="A1632" i="10"/>
  <c r="A1633" i="10"/>
  <c r="A1634" i="10"/>
  <c r="A1635" i="10"/>
  <c r="A1636" i="10"/>
  <c r="A1637" i="10"/>
  <c r="A1638" i="10"/>
  <c r="A1639" i="10"/>
  <c r="A1640" i="10"/>
  <c r="A1641" i="10"/>
  <c r="A1642" i="10"/>
  <c r="A1643" i="10"/>
  <c r="A1644" i="10"/>
  <c r="A1645" i="10"/>
  <c r="A1646" i="10"/>
  <c r="A1647" i="10"/>
  <c r="A1648" i="10"/>
  <c r="A1649" i="10"/>
  <c r="A1650" i="10"/>
  <c r="A1651" i="10"/>
  <c r="A1652" i="10"/>
  <c r="A1653" i="10"/>
  <c r="A1654" i="10"/>
  <c r="A1655" i="10"/>
  <c r="A1656" i="10"/>
  <c r="A1657" i="10"/>
  <c r="A1658" i="10"/>
  <c r="A1659" i="10"/>
  <c r="A1660" i="10"/>
  <c r="A1661" i="10"/>
  <c r="A1662" i="10"/>
  <c r="A1663" i="10"/>
  <c r="A1664" i="10"/>
  <c r="A1665" i="10"/>
  <c r="A1666" i="10"/>
  <c r="A1667" i="10"/>
  <c r="A1668" i="10"/>
  <c r="A1669" i="10"/>
  <c r="A1670" i="10"/>
  <c r="A1671" i="10"/>
  <c r="A1672" i="10"/>
  <c r="A1673" i="10"/>
  <c r="A1674" i="10"/>
  <c r="A1675" i="10"/>
  <c r="A1676" i="10"/>
  <c r="A1677" i="10"/>
  <c r="A1678" i="10"/>
  <c r="A1679" i="10"/>
  <c r="A1680" i="10"/>
  <c r="A1681" i="10"/>
  <c r="A1682" i="10"/>
  <c r="A1683" i="10"/>
  <c r="A1684" i="10"/>
  <c r="A1685" i="10"/>
  <c r="A1686" i="10"/>
  <c r="A1687" i="10"/>
  <c r="A1688" i="10"/>
  <c r="A1689" i="10"/>
  <c r="A1690" i="10"/>
  <c r="A1691" i="10"/>
  <c r="A1692" i="10"/>
  <c r="A1693" i="10"/>
  <c r="A1694" i="10"/>
  <c r="A1695" i="10"/>
  <c r="A1696" i="10"/>
  <c r="A1697" i="10"/>
  <c r="A1698" i="10"/>
  <c r="A1699" i="10"/>
  <c r="A1700" i="10"/>
  <c r="A1701" i="10"/>
  <c r="A1702" i="10"/>
  <c r="A1703" i="10"/>
  <c r="A1704" i="10"/>
  <c r="A1705" i="10"/>
  <c r="A1706" i="10"/>
  <c r="A1707" i="10"/>
  <c r="A1708" i="10"/>
  <c r="A1709" i="10"/>
  <c r="A1710" i="10"/>
  <c r="A1711" i="10"/>
  <c r="A1712" i="10"/>
  <c r="A1713" i="10"/>
  <c r="A1714" i="10"/>
  <c r="A1715" i="10"/>
  <c r="A1716" i="10"/>
  <c r="A1717" i="10"/>
  <c r="A1718" i="10"/>
  <c r="A1719" i="10"/>
  <c r="A1720" i="10"/>
  <c r="A1721" i="10"/>
  <c r="A1722" i="10"/>
  <c r="A1723" i="10"/>
  <c r="A1724" i="10"/>
  <c r="A1725" i="10"/>
  <c r="A1726" i="10"/>
  <c r="A1727" i="10"/>
  <c r="A1728" i="10"/>
  <c r="A1729" i="10"/>
  <c r="A1730" i="10"/>
  <c r="A1731" i="10"/>
  <c r="A1732" i="10"/>
  <c r="A1733" i="10"/>
  <c r="A1734" i="10"/>
  <c r="A1735" i="10"/>
  <c r="A1736" i="10"/>
  <c r="A1737" i="10"/>
  <c r="A1738" i="10"/>
  <c r="A1739" i="10"/>
  <c r="A1740" i="10"/>
  <c r="A1741" i="10"/>
  <c r="A1742" i="10"/>
  <c r="A1743" i="10"/>
  <c r="A1744" i="10"/>
  <c r="A1745" i="10"/>
  <c r="A1746" i="10"/>
  <c r="A1747" i="10"/>
  <c r="A1748" i="10"/>
  <c r="A1749" i="10"/>
  <c r="A1750" i="10"/>
  <c r="A1751" i="10"/>
  <c r="A1752" i="10"/>
  <c r="A1753" i="10"/>
  <c r="A1754" i="10"/>
  <c r="A1755" i="10"/>
  <c r="A1756" i="10"/>
  <c r="A1757" i="10"/>
  <c r="A1758" i="10"/>
  <c r="A1759" i="10"/>
  <c r="A1760" i="10"/>
  <c r="A1761" i="10"/>
  <c r="A1762" i="10"/>
  <c r="A1763" i="10"/>
  <c r="A1764" i="10"/>
  <c r="A1765" i="10"/>
  <c r="A1766" i="10"/>
  <c r="A1767" i="10"/>
  <c r="A1768" i="10"/>
  <c r="A1769" i="10"/>
  <c r="A1770" i="10"/>
  <c r="A1771" i="10"/>
  <c r="A1772" i="10"/>
  <c r="A1773" i="10"/>
  <c r="A1774" i="10"/>
  <c r="A1775" i="10"/>
  <c r="A1776" i="10"/>
  <c r="A1777" i="10"/>
  <c r="A1778" i="10"/>
  <c r="A1779" i="10"/>
  <c r="A1780" i="10"/>
  <c r="A1781" i="10"/>
  <c r="A1782" i="10"/>
  <c r="A1783" i="10"/>
  <c r="A1784" i="10"/>
  <c r="A1785" i="10"/>
  <c r="A1786" i="10"/>
  <c r="A1787" i="10"/>
  <c r="A1788" i="10"/>
  <c r="A1789" i="10"/>
  <c r="A1790" i="10"/>
  <c r="A1791" i="10"/>
  <c r="A1792" i="10"/>
  <c r="A1793" i="10"/>
  <c r="A1794" i="10"/>
  <c r="A1795" i="10"/>
  <c r="A1796" i="10"/>
  <c r="A1797" i="10"/>
  <c r="A1798" i="10"/>
  <c r="A1799" i="10"/>
  <c r="A1800" i="10"/>
  <c r="A1801" i="10"/>
  <c r="A1802" i="10"/>
  <c r="A1803" i="10"/>
  <c r="A1804" i="10"/>
  <c r="A1805" i="10"/>
  <c r="A1806" i="10"/>
  <c r="A1807" i="10"/>
  <c r="A1808" i="10"/>
  <c r="A1809" i="10"/>
  <c r="A1810" i="10"/>
  <c r="A1811" i="10"/>
  <c r="A1812" i="10"/>
  <c r="A1813" i="10"/>
  <c r="A1814" i="10"/>
  <c r="A1815" i="10"/>
  <c r="A1816" i="10"/>
  <c r="A1817" i="10"/>
  <c r="A1818" i="10"/>
  <c r="A1819" i="10"/>
  <c r="A1820" i="10"/>
  <c r="A1821" i="10"/>
  <c r="A1822" i="10"/>
  <c r="A1823" i="10"/>
  <c r="A1824" i="10"/>
  <c r="A1825" i="10"/>
  <c r="A1826" i="10"/>
  <c r="A1827" i="10"/>
  <c r="A1828" i="10"/>
  <c r="A1829" i="10"/>
  <c r="A1830" i="10"/>
  <c r="A1831" i="10"/>
  <c r="A1832" i="10"/>
  <c r="A1833" i="10"/>
  <c r="A1834" i="10"/>
  <c r="A1835" i="10"/>
  <c r="A1836" i="10"/>
  <c r="A1837" i="10"/>
  <c r="A1838" i="10"/>
  <c r="A1839" i="10"/>
  <c r="A1840" i="10"/>
  <c r="A1841" i="10"/>
  <c r="A1842" i="10"/>
  <c r="A1843" i="10"/>
  <c r="A1844" i="10"/>
  <c r="A1845" i="10"/>
  <c r="A1846" i="10"/>
  <c r="A1847" i="10"/>
  <c r="A1848" i="10"/>
  <c r="A1849" i="10"/>
  <c r="A1850" i="10"/>
  <c r="A1851" i="10"/>
  <c r="A1852" i="10"/>
  <c r="A1853" i="10"/>
  <c r="A1854" i="10"/>
  <c r="A1855" i="10"/>
  <c r="A1856" i="10"/>
  <c r="A1857" i="10"/>
  <c r="A1858" i="10"/>
  <c r="A1859" i="10"/>
  <c r="A1860" i="10"/>
  <c r="A1861" i="10"/>
  <c r="A1862" i="10"/>
  <c r="A1863" i="10"/>
  <c r="A1864" i="10"/>
  <c r="A1865" i="10"/>
  <c r="A1866" i="10"/>
  <c r="A1867" i="10"/>
  <c r="A1868" i="10"/>
  <c r="A1869" i="10"/>
  <c r="A1870" i="10"/>
  <c r="A1871" i="10"/>
  <c r="A1872" i="10"/>
  <c r="A1873" i="10"/>
  <c r="A1874" i="10"/>
  <c r="A1875" i="10"/>
  <c r="A1876" i="10"/>
  <c r="A1877" i="10"/>
  <c r="A1878" i="10"/>
  <c r="A1879" i="10"/>
  <c r="A1880" i="10"/>
  <c r="A1881" i="10"/>
  <c r="A1882" i="10"/>
  <c r="A1883" i="10"/>
  <c r="A1884" i="10"/>
  <c r="A1885" i="10"/>
  <c r="A1886" i="10"/>
  <c r="A1887" i="10"/>
  <c r="A1888" i="10"/>
  <c r="A1889" i="10"/>
  <c r="A1890" i="10"/>
  <c r="A1891" i="10"/>
  <c r="A1892" i="10"/>
  <c r="A1893" i="10"/>
  <c r="A1894" i="10"/>
  <c r="A1895" i="10"/>
  <c r="A1896" i="10"/>
  <c r="A1897" i="10"/>
  <c r="A1898" i="10"/>
  <c r="A1899" i="10"/>
  <c r="A1900" i="10"/>
  <c r="A1901" i="10"/>
  <c r="A1902" i="10"/>
  <c r="A1903" i="10"/>
  <c r="A1904" i="10"/>
  <c r="A1905" i="10"/>
  <c r="A1906" i="10"/>
  <c r="A1907" i="10"/>
  <c r="A1908" i="10"/>
  <c r="A1909" i="10"/>
  <c r="A1910" i="10"/>
  <c r="A1911" i="10"/>
  <c r="A1912" i="10"/>
  <c r="A1913" i="10"/>
  <c r="A1914" i="10"/>
  <c r="A1915" i="10"/>
  <c r="A1916" i="10"/>
  <c r="A1917" i="10"/>
  <c r="A1918" i="10"/>
  <c r="A1919" i="10"/>
  <c r="A1920" i="10"/>
  <c r="A1921" i="10"/>
  <c r="A1922" i="10"/>
  <c r="A1923" i="10"/>
  <c r="A1924" i="10"/>
  <c r="A1925" i="10"/>
  <c r="A1926" i="10"/>
  <c r="A1927" i="10"/>
  <c r="A1928" i="10"/>
  <c r="A1929" i="10"/>
  <c r="A1930" i="10"/>
  <c r="A1931" i="10"/>
  <c r="A1932" i="10"/>
  <c r="A1933" i="10"/>
  <c r="A1934" i="10"/>
  <c r="A1935" i="10"/>
  <c r="A1936" i="10"/>
  <c r="A1937" i="10"/>
  <c r="A1938" i="10"/>
  <c r="A1939" i="10"/>
  <c r="A1940" i="10"/>
  <c r="A1941" i="10"/>
  <c r="A1942" i="10"/>
  <c r="A1943" i="10"/>
  <c r="A1944" i="10"/>
  <c r="A1945" i="10"/>
  <c r="A1946" i="10"/>
  <c r="A1947" i="10"/>
  <c r="A1948" i="10"/>
  <c r="A1949" i="10"/>
  <c r="A1950" i="10"/>
  <c r="A1951" i="10"/>
  <c r="A1952" i="10"/>
  <c r="A1953" i="10"/>
  <c r="A1954" i="10"/>
  <c r="A1955" i="10"/>
  <c r="A1956" i="10"/>
  <c r="A1957" i="10"/>
  <c r="A1958" i="10"/>
  <c r="A1959" i="10"/>
  <c r="A1960" i="10"/>
  <c r="A1961" i="10"/>
  <c r="A1962" i="10"/>
  <c r="A1963" i="10"/>
  <c r="A1964" i="10"/>
  <c r="A1965" i="10"/>
  <c r="A1966" i="10"/>
  <c r="A1967" i="10"/>
  <c r="A1968" i="10"/>
  <c r="A1969" i="10"/>
  <c r="A1970" i="10"/>
  <c r="A1971" i="10"/>
  <c r="A1972" i="10"/>
  <c r="A1973" i="10"/>
  <c r="A1974" i="10"/>
  <c r="A1975" i="10"/>
  <c r="A1976" i="10"/>
  <c r="A1977" i="10"/>
  <c r="A1978" i="10"/>
  <c r="A1979" i="10"/>
  <c r="A1980" i="10"/>
  <c r="A1981" i="10"/>
  <c r="A1982" i="10"/>
  <c r="A1983" i="10"/>
  <c r="A1984" i="10"/>
  <c r="A1985" i="10"/>
  <c r="A1986" i="10"/>
  <c r="A1987" i="10"/>
  <c r="A1988" i="10"/>
  <c r="A1989" i="10"/>
  <c r="A1990" i="10"/>
  <c r="A1991" i="10"/>
  <c r="A1992" i="10"/>
  <c r="A1993" i="10"/>
  <c r="A1994" i="10"/>
  <c r="A1995" i="10"/>
  <c r="A1996" i="10"/>
  <c r="A1997" i="10"/>
  <c r="A1998" i="10"/>
  <c r="A1999" i="10"/>
  <c r="A2000" i="10"/>
  <c r="A2001" i="10"/>
  <c r="A2002" i="10"/>
  <c r="A2003" i="10"/>
  <c r="A2004" i="10"/>
  <c r="A2005" i="10"/>
  <c r="A2006" i="10"/>
  <c r="A2007" i="10"/>
  <c r="A2008" i="10"/>
  <c r="A2009" i="10"/>
  <c r="A2010" i="10"/>
  <c r="A2011" i="10"/>
  <c r="A2012" i="10"/>
  <c r="A2013" i="10"/>
  <c r="A2014" i="10"/>
  <c r="A2015" i="10"/>
  <c r="A2016" i="10"/>
  <c r="A2017" i="10"/>
  <c r="A2018" i="10"/>
  <c r="A2019" i="10"/>
  <c r="A2020" i="10"/>
  <c r="A2021" i="10"/>
  <c r="A2022" i="10"/>
  <c r="A2023" i="10"/>
  <c r="A2024" i="10"/>
  <c r="A2025" i="10"/>
  <c r="A2026" i="10"/>
  <c r="A2027" i="10"/>
  <c r="A2028" i="10"/>
  <c r="A2029" i="10"/>
  <c r="A2030" i="10"/>
  <c r="A2031" i="10"/>
  <c r="A2032" i="10"/>
  <c r="A2033" i="10"/>
  <c r="A2034" i="10"/>
  <c r="A2035" i="10"/>
  <c r="A2036" i="10"/>
  <c r="A2037" i="10"/>
  <c r="A2038" i="10"/>
  <c r="A2039" i="10"/>
  <c r="A2040" i="10"/>
  <c r="A2041" i="10"/>
  <c r="A2042" i="10"/>
  <c r="A2043" i="10"/>
  <c r="A2044" i="10"/>
  <c r="A2045" i="10"/>
  <c r="A2046" i="10"/>
  <c r="A2047" i="10"/>
  <c r="A2048" i="10"/>
  <c r="A2049" i="10"/>
  <c r="A2050" i="10"/>
  <c r="A2051" i="10"/>
  <c r="A2052" i="10"/>
  <c r="A2053" i="10"/>
  <c r="A2054" i="10"/>
  <c r="A2055" i="10"/>
  <c r="A2056" i="10"/>
  <c r="A2057" i="10"/>
  <c r="A2058" i="10"/>
  <c r="A2059" i="10"/>
  <c r="A2060" i="10"/>
  <c r="A2061" i="10"/>
  <c r="A2062" i="10"/>
  <c r="A2063" i="10"/>
  <c r="A2064" i="10"/>
  <c r="A2065" i="10"/>
  <c r="A2066" i="10"/>
  <c r="A2067" i="10"/>
  <c r="A2068" i="10"/>
  <c r="A2069" i="10"/>
  <c r="A2070" i="10"/>
  <c r="A2071" i="10"/>
  <c r="A2072" i="10"/>
  <c r="A2073" i="10"/>
  <c r="A2074" i="10"/>
  <c r="A2075" i="10"/>
  <c r="A2076" i="10"/>
  <c r="A2077" i="10"/>
  <c r="A2078" i="10"/>
  <c r="A2079" i="10"/>
  <c r="A2080" i="10"/>
  <c r="A2081" i="10"/>
  <c r="A2082" i="10"/>
  <c r="A2083" i="10"/>
  <c r="A2084" i="10"/>
  <c r="A2085" i="10"/>
  <c r="A2086" i="10"/>
  <c r="A2087" i="10"/>
  <c r="A2088" i="10"/>
  <c r="A2089" i="10"/>
  <c r="A2090" i="10"/>
  <c r="A2091" i="10"/>
  <c r="A2092" i="10"/>
  <c r="A2093" i="10"/>
  <c r="A2094" i="10"/>
  <c r="A2095" i="10"/>
  <c r="A2096" i="10"/>
  <c r="A2097" i="10"/>
  <c r="A2098" i="10"/>
  <c r="A2099" i="10"/>
  <c r="A2100" i="10"/>
  <c r="A2101" i="10"/>
  <c r="A2102" i="10"/>
  <c r="A2103" i="10"/>
  <c r="A2104" i="10"/>
  <c r="A2105" i="10"/>
  <c r="A2106" i="10"/>
  <c r="A2107" i="10"/>
  <c r="A2108" i="10"/>
  <c r="A2109" i="10"/>
  <c r="A2110" i="10"/>
  <c r="A2111" i="10"/>
  <c r="A2112" i="10"/>
  <c r="A2113" i="10"/>
  <c r="A2114" i="10"/>
  <c r="A2115" i="10"/>
  <c r="A2116" i="10"/>
  <c r="A2117" i="10"/>
  <c r="A2118" i="10"/>
  <c r="A2119" i="10"/>
  <c r="A2120" i="10"/>
  <c r="A2121" i="10"/>
  <c r="A2122" i="10"/>
  <c r="A2123" i="10"/>
  <c r="A2124" i="10"/>
  <c r="A2125" i="10"/>
  <c r="A2126" i="10"/>
  <c r="A2127" i="10"/>
  <c r="A2128" i="10"/>
  <c r="A2129" i="10"/>
  <c r="A2130" i="10"/>
  <c r="A2131" i="10"/>
  <c r="A2132" i="10"/>
  <c r="A2133" i="10"/>
  <c r="A2134" i="10"/>
  <c r="A2135" i="10"/>
  <c r="A2136" i="10"/>
  <c r="A2137" i="10"/>
  <c r="A2138" i="10"/>
  <c r="A2139" i="10"/>
  <c r="A2140" i="10"/>
  <c r="A2141" i="10"/>
  <c r="A2142" i="10"/>
  <c r="A2143" i="10"/>
  <c r="A2144" i="10"/>
  <c r="A2145" i="10"/>
  <c r="A2146" i="10"/>
  <c r="A2147" i="10"/>
  <c r="A2148" i="10"/>
  <c r="A2149" i="10"/>
  <c r="A2150" i="10"/>
  <c r="A2151" i="10"/>
  <c r="A2152" i="10"/>
  <c r="A2153" i="10"/>
  <c r="A2154" i="10"/>
  <c r="A2155" i="10"/>
  <c r="A2156" i="10"/>
  <c r="A2157" i="10"/>
  <c r="A2158" i="10"/>
  <c r="A2159" i="10"/>
  <c r="A2160" i="10"/>
  <c r="A2161" i="10"/>
  <c r="A2162" i="10"/>
  <c r="A2163" i="10"/>
  <c r="A2164" i="10"/>
  <c r="A2165" i="10"/>
  <c r="A2166" i="10"/>
  <c r="A2167" i="10"/>
  <c r="A2168" i="10"/>
  <c r="A2169" i="10"/>
  <c r="A2170" i="10"/>
  <c r="A2171" i="10"/>
  <c r="A2172" i="10"/>
  <c r="A2173" i="10"/>
  <c r="A2174" i="10"/>
  <c r="A2175" i="10"/>
  <c r="A2176" i="10"/>
  <c r="A2177" i="10"/>
  <c r="A2178" i="10"/>
  <c r="A2179" i="10"/>
  <c r="A2180" i="10"/>
  <c r="A2181" i="10"/>
  <c r="A2182" i="10"/>
  <c r="A2183" i="10"/>
  <c r="A2184" i="10"/>
  <c r="A2185" i="10"/>
  <c r="A2186" i="10"/>
  <c r="A2187" i="10"/>
  <c r="A2188" i="10"/>
  <c r="A2189" i="10"/>
  <c r="A2190" i="10"/>
  <c r="A2191" i="10"/>
  <c r="A2192" i="10"/>
  <c r="A2193" i="10"/>
  <c r="A2194" i="10"/>
  <c r="A2195" i="10"/>
  <c r="A2196" i="10"/>
  <c r="A2197" i="10"/>
  <c r="A2198" i="10"/>
  <c r="A2199" i="10"/>
  <c r="A2200" i="10"/>
  <c r="A2201" i="10"/>
  <c r="A2202" i="10"/>
  <c r="A2203" i="10"/>
  <c r="A2204" i="10"/>
  <c r="A2205" i="10"/>
  <c r="A2206" i="10"/>
  <c r="A2207" i="10"/>
  <c r="A2208" i="10"/>
  <c r="A2209" i="10"/>
  <c r="A2210" i="10"/>
  <c r="A2211" i="10"/>
  <c r="A2212" i="10"/>
  <c r="A2213" i="10"/>
  <c r="A2214" i="10"/>
  <c r="A2215" i="10"/>
  <c r="A2216" i="10"/>
  <c r="A2217" i="10"/>
  <c r="A2218" i="10"/>
  <c r="A2219" i="10"/>
  <c r="A2220" i="10"/>
  <c r="A2221" i="10"/>
  <c r="A2222" i="10"/>
  <c r="A2223" i="10"/>
  <c r="A2224" i="10"/>
  <c r="A2225" i="10"/>
  <c r="A2226" i="10"/>
  <c r="A2227" i="10"/>
  <c r="A2228" i="10"/>
  <c r="A2229" i="10"/>
  <c r="A2230" i="10"/>
  <c r="A2231" i="10"/>
  <c r="A2232" i="10"/>
  <c r="A2233" i="10"/>
  <c r="A2234" i="10"/>
  <c r="A2235" i="10"/>
  <c r="A2236" i="10"/>
  <c r="A2237" i="10"/>
  <c r="A2238" i="10"/>
  <c r="A2239" i="10"/>
  <c r="A2240" i="10"/>
  <c r="A2241" i="10"/>
  <c r="A2242" i="10"/>
  <c r="A2243" i="10"/>
  <c r="A2244" i="10"/>
  <c r="A2245" i="10"/>
  <c r="A2246" i="10"/>
  <c r="A2247" i="10"/>
  <c r="A2248" i="10"/>
  <c r="A2249" i="10"/>
  <c r="A2250" i="10"/>
  <c r="A2251" i="10"/>
  <c r="A2252" i="10"/>
  <c r="A2253" i="10"/>
  <c r="A2254" i="10"/>
  <c r="A2255" i="10"/>
  <c r="A2256" i="10"/>
  <c r="A2257" i="10"/>
  <c r="A2258" i="10"/>
  <c r="A2259" i="10"/>
  <c r="A2260" i="10"/>
  <c r="A2261" i="10"/>
  <c r="A2262" i="10"/>
  <c r="A2263" i="10"/>
  <c r="A2264" i="10"/>
  <c r="A2265" i="10"/>
  <c r="A2266" i="10"/>
  <c r="A2267" i="10"/>
  <c r="A2268" i="10"/>
  <c r="A2269" i="10"/>
  <c r="A2270" i="10"/>
  <c r="A2271" i="10"/>
  <c r="A2272" i="10"/>
  <c r="A2273" i="10"/>
  <c r="A2274" i="10"/>
  <c r="A2275" i="10"/>
  <c r="A2276" i="10"/>
  <c r="A2277" i="10"/>
  <c r="A2278" i="10"/>
  <c r="A2279" i="10"/>
  <c r="A2280" i="10"/>
  <c r="A2281" i="10"/>
  <c r="A2282" i="10"/>
  <c r="A2283" i="10"/>
  <c r="A2284" i="10"/>
  <c r="A2285" i="10"/>
  <c r="A2286" i="10"/>
  <c r="A2287" i="10"/>
  <c r="A2288" i="10"/>
  <c r="A2289" i="10"/>
  <c r="A2290" i="10"/>
  <c r="A2291" i="10"/>
  <c r="A2292" i="10"/>
  <c r="A2293" i="10"/>
  <c r="A2294" i="10"/>
  <c r="A2295" i="10"/>
  <c r="A2296" i="10"/>
  <c r="A2297" i="10"/>
  <c r="A2298" i="10"/>
  <c r="A2299" i="10"/>
  <c r="A2300" i="10"/>
  <c r="A2301" i="10"/>
  <c r="A2302" i="10"/>
  <c r="A2303" i="10"/>
  <c r="A2304" i="10"/>
  <c r="A2305" i="10"/>
  <c r="A2306" i="10"/>
  <c r="A2307" i="10"/>
  <c r="A2308" i="10"/>
  <c r="A2309" i="10"/>
  <c r="A2310" i="10"/>
  <c r="A2311" i="10"/>
  <c r="A2312" i="10"/>
  <c r="A2313" i="10"/>
  <c r="A2314" i="10"/>
  <c r="A2315" i="10"/>
  <c r="A2316" i="10"/>
  <c r="A2317" i="10"/>
  <c r="A2318" i="10"/>
  <c r="A2319" i="10"/>
  <c r="A2320" i="10"/>
  <c r="A2321" i="10"/>
  <c r="A2322" i="10"/>
  <c r="A2323" i="10"/>
  <c r="A2324" i="10"/>
  <c r="A2325" i="10"/>
  <c r="A2326" i="10"/>
  <c r="A2327" i="10"/>
  <c r="A2328" i="10"/>
  <c r="A2329" i="10"/>
  <c r="A2330" i="10"/>
  <c r="A2331" i="10"/>
  <c r="A2332" i="10"/>
  <c r="A2333" i="10"/>
  <c r="A2334" i="10"/>
  <c r="A2335" i="10"/>
  <c r="A2336" i="10"/>
  <c r="A2337" i="10"/>
  <c r="A2338" i="10"/>
  <c r="A2339" i="10"/>
  <c r="A2340" i="10"/>
  <c r="A2341" i="10"/>
  <c r="A2342" i="10"/>
  <c r="A2343" i="10"/>
  <c r="A2344" i="10"/>
  <c r="A2345" i="10"/>
  <c r="A2346" i="10"/>
  <c r="A2347" i="10"/>
  <c r="A2348" i="10"/>
  <c r="A2349" i="10"/>
  <c r="A2350" i="10"/>
  <c r="A2351" i="10"/>
  <c r="A2352" i="10"/>
  <c r="A2353" i="10"/>
  <c r="A2354" i="10"/>
  <c r="A2355" i="10"/>
  <c r="A2356" i="10"/>
  <c r="A2357" i="10"/>
  <c r="A2358" i="10"/>
  <c r="A2359" i="10"/>
  <c r="A2360" i="10"/>
  <c r="A2361" i="10"/>
  <c r="A2362" i="10"/>
  <c r="A2363" i="10"/>
  <c r="A2364" i="10"/>
  <c r="A2365" i="10"/>
  <c r="A2366" i="10"/>
  <c r="A2367" i="10"/>
  <c r="A2368" i="10"/>
  <c r="A2369" i="10"/>
  <c r="A2370" i="10"/>
  <c r="A2371" i="10"/>
  <c r="A2372" i="10"/>
  <c r="A2373" i="10"/>
  <c r="A2374" i="10"/>
  <c r="A2375" i="10"/>
  <c r="A2376" i="10"/>
  <c r="A2377" i="10"/>
  <c r="A2378" i="10"/>
  <c r="A2379" i="10"/>
  <c r="A2380" i="10"/>
  <c r="A2381" i="10"/>
  <c r="A2382" i="10"/>
  <c r="A2383" i="10"/>
  <c r="A2384" i="10"/>
  <c r="A2385" i="10"/>
  <c r="A2386" i="10"/>
  <c r="A2387" i="10"/>
  <c r="A2388" i="10"/>
  <c r="A2389" i="10"/>
  <c r="A2390" i="10"/>
  <c r="A2391" i="10"/>
  <c r="A2392" i="10"/>
  <c r="A2393" i="10"/>
  <c r="A2394" i="10"/>
  <c r="A2395" i="10"/>
  <c r="A2396" i="10"/>
  <c r="A2397" i="10"/>
  <c r="A2398" i="10"/>
  <c r="A2399" i="10"/>
  <c r="A2400" i="10"/>
  <c r="A2401" i="10"/>
  <c r="A2402" i="10"/>
  <c r="A2403" i="10"/>
  <c r="A2404" i="10"/>
  <c r="A2405" i="10"/>
  <c r="A2406" i="10"/>
  <c r="A2407" i="10"/>
  <c r="A2408" i="10"/>
  <c r="A2409" i="10"/>
  <c r="A2410" i="10"/>
  <c r="A2411" i="10"/>
  <c r="A2412" i="10"/>
  <c r="A2413" i="10"/>
  <c r="A2414" i="10"/>
  <c r="A2415" i="10"/>
  <c r="A2416" i="10"/>
  <c r="A2417" i="10"/>
  <c r="A2418" i="10"/>
  <c r="A2419" i="10"/>
  <c r="A2420" i="10"/>
  <c r="A2421" i="10"/>
  <c r="A2422" i="10"/>
  <c r="A2423" i="10"/>
  <c r="A2424" i="10"/>
  <c r="A2425" i="10"/>
  <c r="A2426" i="10"/>
  <c r="A2427" i="10"/>
  <c r="A2428" i="10"/>
  <c r="A2429" i="10"/>
  <c r="A2430" i="10"/>
  <c r="A2431" i="10"/>
  <c r="A2432" i="10"/>
  <c r="A2433" i="10"/>
  <c r="A2434" i="10"/>
  <c r="A2435" i="10"/>
  <c r="A2436" i="10"/>
  <c r="A2437" i="10"/>
  <c r="A2438" i="10"/>
  <c r="A2439" i="10"/>
  <c r="A2440" i="10"/>
  <c r="A2441" i="10"/>
  <c r="A2442" i="10"/>
  <c r="A2443" i="10"/>
  <c r="A2444" i="10"/>
  <c r="A2445" i="10"/>
  <c r="A2446" i="10"/>
  <c r="A2447" i="10"/>
  <c r="A2448" i="10"/>
  <c r="A2449" i="10"/>
  <c r="A2450" i="10"/>
  <c r="A2451" i="10"/>
  <c r="A2452" i="10"/>
  <c r="A2453" i="10"/>
  <c r="A2454" i="10"/>
  <c r="A2455" i="10"/>
  <c r="A2456" i="10"/>
  <c r="A2457" i="10"/>
  <c r="A2458" i="10"/>
  <c r="A2459" i="10"/>
  <c r="A2460" i="10"/>
  <c r="A2461" i="10"/>
  <c r="A2462" i="10"/>
  <c r="A2463" i="10"/>
  <c r="A2464" i="10"/>
  <c r="A2465" i="10"/>
  <c r="A2466" i="10"/>
  <c r="A2467" i="10"/>
  <c r="A2468" i="10"/>
  <c r="A2469" i="10"/>
  <c r="A2470" i="10"/>
  <c r="A2471" i="10"/>
  <c r="A2472" i="10"/>
  <c r="A2473" i="10"/>
  <c r="A2474" i="10"/>
  <c r="A2475" i="10"/>
  <c r="A2476" i="10"/>
  <c r="A2477" i="10"/>
  <c r="A2478" i="10"/>
  <c r="A2479" i="10"/>
  <c r="A2480" i="10"/>
  <c r="A2481" i="10"/>
  <c r="A2482" i="10"/>
  <c r="A2483" i="10"/>
  <c r="A2484" i="10"/>
  <c r="A2485" i="10"/>
  <c r="A2486" i="10"/>
  <c r="A2487" i="10"/>
  <c r="A2488" i="10"/>
  <c r="A2489" i="10"/>
  <c r="A2490" i="10"/>
  <c r="A2491" i="10"/>
  <c r="A2492" i="10"/>
  <c r="A2493" i="10"/>
  <c r="A2494" i="10"/>
  <c r="A2495" i="10"/>
  <c r="A2496" i="10"/>
  <c r="A2497" i="10"/>
  <c r="A2498" i="10"/>
  <c r="A2499" i="10"/>
  <c r="A2500" i="10"/>
  <c r="A2501" i="10"/>
  <c r="A2502" i="10"/>
  <c r="A2503" i="10"/>
  <c r="A2504" i="10"/>
  <c r="A2505" i="10"/>
  <c r="A2506" i="10"/>
  <c r="A2507" i="10"/>
  <c r="A2508" i="10"/>
  <c r="A2509" i="10"/>
  <c r="A2510" i="10"/>
  <c r="A2511" i="10"/>
  <c r="A2512" i="10"/>
  <c r="A2513" i="10"/>
  <c r="A2514" i="10"/>
  <c r="A2515" i="10"/>
  <c r="A2516" i="10"/>
  <c r="A2517" i="10"/>
  <c r="A2518" i="10"/>
  <c r="A2519" i="10"/>
  <c r="A2520" i="10"/>
  <c r="A2521" i="10"/>
  <c r="A2522" i="10"/>
  <c r="A2523" i="10"/>
  <c r="A2524" i="10"/>
  <c r="A2525" i="10"/>
  <c r="A2526" i="10"/>
  <c r="A2527" i="10"/>
  <c r="A2528" i="10"/>
  <c r="A2529" i="10"/>
  <c r="A2530" i="10"/>
  <c r="A2531" i="10"/>
  <c r="A2532" i="10"/>
  <c r="A2533" i="10"/>
  <c r="A2534" i="10"/>
  <c r="A2535" i="10"/>
  <c r="A2536" i="10"/>
  <c r="A2537" i="10"/>
  <c r="A2538" i="10"/>
  <c r="A2539" i="10"/>
  <c r="A2540" i="10"/>
  <c r="A2541" i="10"/>
  <c r="A2542" i="10"/>
  <c r="A2543" i="10"/>
  <c r="A2544" i="10"/>
  <c r="A2545" i="10"/>
  <c r="A2546" i="10"/>
  <c r="A2547" i="10"/>
  <c r="A2548" i="10"/>
  <c r="A2549" i="10"/>
  <c r="A2550" i="10"/>
  <c r="A2551" i="10"/>
  <c r="A2552" i="10"/>
  <c r="A2553" i="10"/>
  <c r="A2554" i="10"/>
  <c r="A2555" i="10"/>
  <c r="A2556" i="10"/>
  <c r="A2557" i="10"/>
  <c r="A2558" i="10"/>
  <c r="A2559" i="10"/>
  <c r="A2560" i="10"/>
  <c r="A2561" i="10"/>
  <c r="A2562" i="10"/>
  <c r="A2563" i="10"/>
  <c r="A2564" i="10"/>
  <c r="A2565" i="10"/>
  <c r="A2566" i="10"/>
  <c r="A2567" i="10"/>
  <c r="A2568" i="10"/>
  <c r="A2569" i="10"/>
  <c r="A2570" i="10"/>
  <c r="A2571" i="10"/>
  <c r="A2572" i="10"/>
  <c r="A2573" i="10"/>
  <c r="A2574" i="10"/>
  <c r="A2575" i="10"/>
  <c r="A2576" i="10"/>
  <c r="A2577" i="10"/>
  <c r="A2578" i="10"/>
  <c r="A2579" i="10"/>
  <c r="A2580" i="10"/>
  <c r="A2581" i="10"/>
  <c r="A2582" i="10"/>
  <c r="A2583" i="10"/>
  <c r="A2584" i="10"/>
  <c r="A2585" i="10"/>
  <c r="A2586" i="10"/>
  <c r="A2587" i="10"/>
  <c r="A2588" i="10"/>
  <c r="A2589" i="10"/>
  <c r="A2590" i="10"/>
  <c r="A2591" i="10"/>
  <c r="A2592" i="10"/>
  <c r="A2593" i="10"/>
  <c r="A2594" i="10"/>
  <c r="A2595" i="10"/>
  <c r="A2596" i="10"/>
  <c r="A2597" i="10"/>
  <c r="A2598" i="10"/>
  <c r="A2599" i="10"/>
  <c r="A2600" i="10"/>
  <c r="A2601" i="10"/>
  <c r="A2602" i="10"/>
  <c r="A2603" i="10"/>
  <c r="A2604" i="10"/>
  <c r="A2605" i="10"/>
  <c r="A2606" i="10"/>
  <c r="A2607" i="10"/>
  <c r="A2608" i="10"/>
  <c r="A2609" i="10"/>
  <c r="A2610" i="10"/>
  <c r="A2611" i="10"/>
  <c r="A2612" i="10"/>
  <c r="A2613" i="10"/>
  <c r="A2614" i="10"/>
  <c r="A2615" i="10"/>
  <c r="A2616" i="10"/>
  <c r="A2617" i="10"/>
  <c r="A2618" i="10"/>
  <c r="A2619" i="10"/>
  <c r="A2620" i="10"/>
  <c r="A2621" i="10"/>
  <c r="A2622" i="10"/>
  <c r="A2623" i="10"/>
  <c r="A2624" i="10"/>
  <c r="A2625" i="10"/>
  <c r="A2626" i="10"/>
  <c r="A2627" i="10"/>
  <c r="A2628" i="10"/>
  <c r="A2629" i="10"/>
  <c r="A2630" i="10"/>
  <c r="A2631" i="10"/>
  <c r="A2632" i="10"/>
  <c r="A2633" i="10"/>
  <c r="A2634" i="10"/>
  <c r="A2635" i="10"/>
  <c r="A2636" i="10"/>
  <c r="A2637" i="10"/>
  <c r="A2638" i="10"/>
  <c r="A2639" i="10"/>
  <c r="A2640" i="10"/>
  <c r="A2641" i="10"/>
  <c r="A2642" i="10"/>
  <c r="A2643" i="10"/>
  <c r="A2644" i="10"/>
  <c r="A2645" i="10"/>
  <c r="A2646" i="10"/>
  <c r="A2647" i="10"/>
  <c r="A2648" i="10"/>
  <c r="A2649" i="10"/>
  <c r="A2650" i="10"/>
  <c r="A2651" i="10"/>
  <c r="A2652" i="10"/>
  <c r="A2653" i="10"/>
  <c r="A2654" i="10"/>
  <c r="A2655" i="10"/>
  <c r="A2656" i="10"/>
  <c r="A2657" i="10"/>
  <c r="A2658" i="10"/>
  <c r="A2659" i="10"/>
  <c r="A2660" i="10"/>
  <c r="A2661" i="10"/>
  <c r="A2662" i="10"/>
  <c r="A2663" i="10"/>
  <c r="A2664" i="10"/>
  <c r="A2665" i="10"/>
  <c r="A2666" i="10"/>
  <c r="A2667" i="10"/>
  <c r="A2668" i="10"/>
  <c r="A2669" i="10"/>
  <c r="A2670" i="10"/>
  <c r="A2671" i="10"/>
  <c r="A2672" i="10"/>
  <c r="A2673" i="10"/>
  <c r="A2674" i="10"/>
  <c r="A2675" i="10"/>
  <c r="A2676" i="10"/>
  <c r="A2677" i="10"/>
  <c r="A2678" i="10"/>
  <c r="A2679" i="10"/>
  <c r="A2680" i="10"/>
  <c r="A2681" i="10"/>
  <c r="A2682" i="10"/>
  <c r="A2683" i="10"/>
  <c r="A2684" i="10"/>
  <c r="A2685" i="10"/>
  <c r="A2686" i="10"/>
  <c r="A2687" i="10"/>
  <c r="A2688" i="10"/>
  <c r="A2689" i="10"/>
  <c r="A2690" i="10"/>
  <c r="A2691" i="10"/>
  <c r="A2692" i="10"/>
  <c r="A2693" i="10"/>
  <c r="A2694" i="10"/>
  <c r="A2695" i="10"/>
  <c r="A2696" i="10"/>
  <c r="A2697" i="10"/>
  <c r="A2698" i="10"/>
  <c r="A2699" i="10"/>
  <c r="A2700" i="10"/>
  <c r="A2701" i="10"/>
  <c r="A2702" i="10"/>
  <c r="A2703" i="10"/>
  <c r="A2704" i="10"/>
  <c r="A2705" i="10"/>
  <c r="A2706" i="10"/>
  <c r="A2707" i="10"/>
  <c r="A2708" i="10"/>
  <c r="A2709" i="10"/>
  <c r="A2710" i="10"/>
  <c r="A2711" i="10"/>
  <c r="A2712" i="10"/>
  <c r="A2713" i="10"/>
  <c r="A2714" i="10"/>
  <c r="A2715" i="10"/>
  <c r="A2716" i="10"/>
  <c r="A2717" i="10"/>
  <c r="A2718" i="10"/>
  <c r="A2719" i="10"/>
  <c r="A2720" i="10"/>
  <c r="A2721" i="10"/>
  <c r="A2722" i="10"/>
  <c r="A2723" i="10"/>
  <c r="A2724" i="10"/>
  <c r="A2725" i="10"/>
  <c r="A2726" i="10"/>
  <c r="A2727" i="10"/>
  <c r="A2728" i="10"/>
  <c r="A2729" i="10"/>
  <c r="A2730" i="10"/>
  <c r="A2731" i="10"/>
  <c r="A2732" i="10"/>
  <c r="A2733" i="10"/>
  <c r="A2734" i="10"/>
  <c r="A2735" i="10"/>
  <c r="A2736" i="10"/>
  <c r="A2737" i="10"/>
  <c r="A2738" i="10"/>
  <c r="A2739" i="10"/>
  <c r="A2740" i="10"/>
  <c r="A2741" i="10"/>
  <c r="A2742" i="10"/>
  <c r="A2743" i="10"/>
  <c r="A2744" i="10"/>
  <c r="A2745" i="10"/>
  <c r="A2746" i="10"/>
  <c r="A2747" i="10"/>
  <c r="A2748" i="10"/>
  <c r="A2749" i="10"/>
  <c r="A2750" i="10"/>
  <c r="A2751" i="10"/>
  <c r="A2752" i="10"/>
  <c r="A2753" i="10"/>
  <c r="A2754" i="10"/>
  <c r="A2755" i="10"/>
  <c r="A2756" i="10"/>
  <c r="A2757" i="10"/>
  <c r="A2758" i="10"/>
  <c r="A2759" i="10"/>
  <c r="A2760" i="10"/>
  <c r="A2761" i="10"/>
  <c r="A2762" i="10"/>
  <c r="A2763" i="10"/>
  <c r="A2764" i="10"/>
  <c r="A2765" i="10"/>
  <c r="A2766" i="10"/>
  <c r="A2767" i="10"/>
  <c r="A2768" i="10"/>
  <c r="A2769" i="10"/>
  <c r="A2770" i="10"/>
  <c r="A2771" i="10"/>
  <c r="A2772" i="10"/>
  <c r="A2773" i="10"/>
  <c r="A2774" i="10"/>
  <c r="A2775" i="10"/>
  <c r="A2776" i="10"/>
  <c r="A2777" i="10"/>
  <c r="A2778" i="10"/>
  <c r="A2779" i="10"/>
  <c r="A2780" i="10"/>
  <c r="A2781" i="10"/>
  <c r="A2782" i="10"/>
  <c r="A2783" i="10"/>
  <c r="A2784" i="10"/>
  <c r="A2785" i="10"/>
  <c r="A2786" i="10"/>
  <c r="A2787" i="10"/>
  <c r="A2788" i="10"/>
  <c r="A2789" i="10"/>
  <c r="A2790" i="10"/>
  <c r="A2791" i="10"/>
  <c r="A2792" i="10"/>
  <c r="A2793" i="10"/>
  <c r="A2794" i="10"/>
  <c r="A2795" i="10"/>
  <c r="A2796" i="10"/>
  <c r="A2797" i="10"/>
  <c r="A2798" i="10"/>
  <c r="A2799" i="10"/>
  <c r="A2800" i="10"/>
  <c r="A2801" i="10"/>
  <c r="A2802" i="10"/>
  <c r="A2803" i="10"/>
  <c r="A2804" i="10"/>
  <c r="A2805" i="10"/>
  <c r="A2806" i="10"/>
  <c r="A2807" i="10"/>
  <c r="A2808" i="10"/>
  <c r="A2809" i="10"/>
  <c r="A2810" i="10"/>
  <c r="A2811" i="10"/>
  <c r="A2812" i="10"/>
  <c r="A2813" i="10"/>
  <c r="A2814" i="10"/>
  <c r="A2815" i="10"/>
  <c r="A2816" i="10"/>
  <c r="A2817" i="10"/>
  <c r="A2818" i="10"/>
  <c r="A2819" i="10"/>
  <c r="A2820" i="10"/>
  <c r="A2821" i="10"/>
  <c r="A2822" i="10"/>
  <c r="A2823" i="10"/>
  <c r="A2824" i="10"/>
  <c r="A2825" i="10"/>
  <c r="A2826" i="10"/>
  <c r="A2827" i="10"/>
  <c r="A2828" i="10"/>
  <c r="A2829" i="10"/>
  <c r="A2830" i="10"/>
  <c r="A2831" i="10"/>
  <c r="A2832" i="10"/>
  <c r="A2833" i="10"/>
  <c r="A2834" i="10"/>
  <c r="A2835" i="10"/>
  <c r="A2836" i="10"/>
  <c r="A2837" i="10"/>
  <c r="A2838" i="10"/>
  <c r="A2839" i="10"/>
  <c r="A2840" i="10"/>
  <c r="A2841" i="10"/>
  <c r="A2842" i="10"/>
  <c r="A2843" i="10"/>
  <c r="A2844" i="10"/>
  <c r="A2845" i="10"/>
  <c r="A2846" i="10"/>
  <c r="A2847" i="10"/>
  <c r="A2848" i="10"/>
  <c r="A2849" i="10"/>
  <c r="A2850" i="10"/>
  <c r="A2851" i="10"/>
  <c r="A2852" i="10"/>
  <c r="A2853" i="10"/>
  <c r="A2854" i="10"/>
  <c r="A2855" i="10"/>
  <c r="A2856" i="10"/>
  <c r="A2857" i="10"/>
  <c r="A2858" i="10"/>
  <c r="A2859" i="10"/>
  <c r="A2860" i="10"/>
  <c r="A2861" i="10"/>
  <c r="A2862" i="10"/>
  <c r="A2863" i="10"/>
  <c r="A2864" i="10"/>
  <c r="A2865" i="10"/>
  <c r="A2866" i="10"/>
  <c r="A2867" i="10"/>
  <c r="A2868" i="10"/>
  <c r="A2869" i="10"/>
  <c r="A2870" i="10"/>
  <c r="A2871" i="10"/>
  <c r="A2872" i="10"/>
  <c r="A2873" i="10"/>
  <c r="A2874" i="10"/>
  <c r="A2875" i="10"/>
  <c r="A2876" i="10"/>
  <c r="A2877" i="10"/>
  <c r="A2878" i="10"/>
  <c r="A2879" i="10"/>
  <c r="A2880" i="10"/>
  <c r="A2881" i="10"/>
  <c r="A2882" i="10"/>
  <c r="A2883" i="10"/>
  <c r="A2884" i="10"/>
  <c r="A2885" i="10"/>
  <c r="A2886" i="10"/>
  <c r="A2887" i="10"/>
  <c r="A2888" i="10"/>
  <c r="A2889" i="10"/>
  <c r="A2890" i="10"/>
  <c r="A2891" i="10"/>
  <c r="A2892" i="10"/>
  <c r="A2893" i="10"/>
  <c r="A2894" i="10"/>
  <c r="A2895" i="10"/>
  <c r="A2896" i="10"/>
  <c r="A2897" i="10"/>
  <c r="A2898" i="10"/>
  <c r="A2899" i="10"/>
  <c r="A2900" i="10"/>
  <c r="A2901" i="10"/>
  <c r="A2902" i="10"/>
  <c r="A2903" i="10"/>
  <c r="A2904" i="10"/>
  <c r="A2905" i="10"/>
  <c r="A2906" i="10"/>
  <c r="A2907" i="10"/>
  <c r="A2908" i="10"/>
  <c r="A2909" i="10"/>
  <c r="A2910" i="10"/>
  <c r="A2911" i="10"/>
  <c r="A2912" i="10"/>
  <c r="A2913" i="10"/>
  <c r="A2914" i="10"/>
  <c r="A2915" i="10"/>
  <c r="A2916" i="10"/>
  <c r="A2917" i="10"/>
  <c r="A2918" i="10"/>
  <c r="A2919" i="10"/>
  <c r="A2920" i="10"/>
  <c r="A2921" i="10"/>
  <c r="A2922" i="10"/>
  <c r="A2923" i="10"/>
  <c r="A2924" i="10"/>
  <c r="A2925" i="10"/>
  <c r="A2926" i="10"/>
  <c r="A2927" i="10"/>
  <c r="A2928" i="10"/>
  <c r="A2929" i="10"/>
  <c r="A2930" i="10"/>
  <c r="A2931" i="10"/>
  <c r="A2932" i="10"/>
  <c r="A2933" i="10"/>
  <c r="A2934" i="10"/>
  <c r="A2935" i="10"/>
  <c r="A2936" i="10"/>
  <c r="A2937" i="10"/>
  <c r="A2938" i="10"/>
  <c r="A2939" i="10"/>
  <c r="A2940" i="10"/>
  <c r="A2941" i="10"/>
  <c r="A2942" i="10"/>
  <c r="A2943" i="10"/>
  <c r="A2944" i="10"/>
  <c r="A2945" i="10"/>
  <c r="A2946" i="10"/>
  <c r="A2947" i="10"/>
  <c r="A2948" i="10"/>
  <c r="A2949" i="10"/>
  <c r="A2950" i="10"/>
  <c r="A2951" i="10"/>
  <c r="A2952" i="10"/>
  <c r="A2953" i="10"/>
  <c r="A2954" i="10"/>
  <c r="A2955" i="10"/>
  <c r="A2956" i="10"/>
  <c r="A2957" i="10"/>
  <c r="A2958" i="10"/>
  <c r="A2959" i="10"/>
  <c r="A2960" i="10"/>
  <c r="A2961" i="10"/>
  <c r="A2962" i="10"/>
  <c r="A2963" i="10"/>
  <c r="A2964" i="10"/>
  <c r="A2965" i="10"/>
  <c r="A2966" i="10"/>
  <c r="A2967" i="10"/>
  <c r="A2968" i="10"/>
  <c r="A2969" i="10"/>
  <c r="A2970" i="10"/>
  <c r="A2971" i="10"/>
  <c r="A2972" i="10"/>
  <c r="A2973" i="10"/>
  <c r="A2974" i="10"/>
  <c r="A2975" i="10"/>
  <c r="A2976" i="10"/>
  <c r="A2977" i="10"/>
  <c r="A2978" i="10"/>
  <c r="A2979" i="10"/>
  <c r="A2980" i="10"/>
  <c r="A2981" i="10"/>
  <c r="A2982" i="10"/>
  <c r="A2983" i="10"/>
  <c r="A2984" i="10"/>
  <c r="A2985" i="10"/>
  <c r="A2986" i="10"/>
  <c r="A2987" i="10"/>
  <c r="A2988" i="10"/>
  <c r="A2989" i="10"/>
  <c r="A2990" i="10"/>
  <c r="A2991" i="10"/>
  <c r="A2992" i="10"/>
  <c r="A2993" i="10"/>
  <c r="A2994" i="10"/>
  <c r="A2995" i="10"/>
  <c r="A2996" i="10"/>
  <c r="A2997" i="10"/>
  <c r="A2998" i="10"/>
  <c r="A2999" i="10"/>
  <c r="A3000" i="10"/>
  <c r="A3001" i="10"/>
  <c r="A3002" i="10"/>
  <c r="A3003" i="10"/>
  <c r="A3004" i="10"/>
  <c r="A3005" i="10"/>
  <c r="A3006" i="10"/>
  <c r="A3007" i="10"/>
  <c r="A3008" i="10"/>
  <c r="A3009" i="10"/>
  <c r="A3010" i="10"/>
  <c r="A3011" i="10"/>
  <c r="A3012" i="10"/>
  <c r="A3013" i="10"/>
  <c r="A3014" i="10"/>
  <c r="A3015" i="10"/>
  <c r="A3016" i="10"/>
  <c r="A3017" i="10"/>
  <c r="A3018" i="10"/>
  <c r="A3019" i="10"/>
  <c r="A3020" i="10"/>
  <c r="A3021" i="10"/>
  <c r="A3022" i="10"/>
  <c r="A3023" i="10"/>
  <c r="A3024" i="10"/>
  <c r="A3025" i="10"/>
  <c r="A3026" i="10"/>
  <c r="A3027" i="10"/>
  <c r="A3028" i="10"/>
  <c r="A3029" i="10"/>
  <c r="A3030" i="10"/>
  <c r="A3031" i="10"/>
  <c r="A3032" i="10"/>
  <c r="A3033" i="10"/>
  <c r="A3034" i="10"/>
  <c r="A3035" i="10"/>
  <c r="A3036" i="10"/>
  <c r="A3037" i="10"/>
  <c r="A3038" i="10"/>
  <c r="A3039" i="10"/>
  <c r="A3040" i="10"/>
  <c r="A3041" i="10"/>
  <c r="A3042" i="10"/>
  <c r="A3043" i="10"/>
  <c r="A3044" i="10"/>
  <c r="A3045" i="10"/>
  <c r="A3046" i="10"/>
  <c r="A3047" i="10"/>
  <c r="A3048" i="10"/>
  <c r="A3049" i="10"/>
  <c r="A3050" i="10"/>
  <c r="A3051" i="10"/>
  <c r="A3052" i="10"/>
  <c r="A3053" i="10"/>
  <c r="A3054" i="10"/>
  <c r="A3055" i="10"/>
  <c r="A3056" i="10"/>
  <c r="A3057" i="10"/>
  <c r="A3058" i="10"/>
  <c r="A3059" i="10"/>
  <c r="A3060" i="10"/>
  <c r="A3061" i="10"/>
  <c r="A3062" i="10"/>
  <c r="A3063" i="10"/>
  <c r="A3064" i="10"/>
  <c r="A3065" i="10"/>
  <c r="A3066" i="10"/>
  <c r="A3067" i="10"/>
  <c r="A3068" i="10"/>
  <c r="A3069" i="10"/>
  <c r="A3070" i="10"/>
  <c r="A3071" i="10"/>
  <c r="A3072" i="10"/>
  <c r="A3073" i="10"/>
  <c r="A3074" i="10"/>
  <c r="A3075" i="10"/>
  <c r="A3076" i="10"/>
  <c r="A3077" i="10"/>
  <c r="A3078" i="10"/>
  <c r="A3079" i="10"/>
  <c r="A3080" i="10"/>
  <c r="A3081" i="10"/>
  <c r="A3082" i="10"/>
  <c r="A3083" i="10"/>
  <c r="A3084" i="10"/>
  <c r="A3085" i="10"/>
  <c r="A3086" i="10"/>
  <c r="A3087" i="10"/>
  <c r="A3088" i="10"/>
  <c r="A3089" i="10"/>
  <c r="A3090" i="10"/>
  <c r="A3091" i="10"/>
  <c r="A3092" i="10"/>
  <c r="A3093" i="10"/>
  <c r="A3094" i="10"/>
  <c r="A3095" i="10"/>
  <c r="A3096" i="10"/>
  <c r="A3097" i="10"/>
  <c r="A3098" i="10"/>
  <c r="A3099" i="10"/>
  <c r="A3100" i="10"/>
  <c r="A3101" i="10"/>
  <c r="A3102" i="10"/>
  <c r="A3103" i="10"/>
  <c r="A3104" i="10"/>
  <c r="A3105" i="10"/>
  <c r="A3106" i="10"/>
  <c r="A3107" i="10"/>
  <c r="A3108" i="10"/>
  <c r="A3109" i="10"/>
  <c r="A3110" i="10"/>
  <c r="A3111" i="10"/>
  <c r="A3112" i="10"/>
  <c r="A3113" i="10"/>
  <c r="A3114" i="10"/>
  <c r="A3115" i="10"/>
  <c r="A3116" i="10"/>
  <c r="A3117" i="10"/>
  <c r="A3118" i="10"/>
  <c r="A3119" i="10"/>
  <c r="A3120" i="10"/>
  <c r="A3121" i="10"/>
  <c r="A3122" i="10"/>
  <c r="A3123" i="10"/>
  <c r="A3124" i="10"/>
  <c r="A3125" i="10"/>
  <c r="A3126" i="10"/>
  <c r="A3127" i="10"/>
  <c r="A3128" i="10"/>
  <c r="A3129" i="10"/>
  <c r="A3130" i="10"/>
  <c r="A3131" i="10"/>
  <c r="A3132" i="10"/>
  <c r="A3133" i="10"/>
  <c r="A3134" i="10"/>
  <c r="A3135" i="10"/>
  <c r="A3136" i="10"/>
  <c r="A3137" i="10"/>
  <c r="A3138" i="10"/>
  <c r="A3139" i="10"/>
  <c r="A3140" i="10"/>
  <c r="A3141" i="10"/>
  <c r="A3142" i="10"/>
  <c r="A3143" i="10"/>
  <c r="A3144" i="10"/>
  <c r="A3145" i="10"/>
  <c r="A3146" i="10"/>
  <c r="A3147" i="10"/>
  <c r="A3148" i="10"/>
  <c r="A3149" i="10"/>
  <c r="A3150" i="10"/>
  <c r="A3151" i="10"/>
  <c r="A3152" i="10"/>
  <c r="A3153" i="10"/>
  <c r="A3154" i="10"/>
  <c r="A3155" i="10"/>
  <c r="A3156" i="10"/>
  <c r="A3157" i="10"/>
  <c r="A3158" i="10"/>
  <c r="A3159" i="10"/>
  <c r="A3160" i="10"/>
  <c r="A3161" i="10"/>
  <c r="A3162" i="10"/>
  <c r="A3163" i="10"/>
  <c r="A3164" i="10"/>
  <c r="A3165" i="10"/>
  <c r="A3166" i="10"/>
  <c r="A3167" i="10"/>
  <c r="A3168" i="10"/>
  <c r="A3169" i="10"/>
  <c r="A3170" i="10"/>
  <c r="A3171" i="10"/>
  <c r="A3172" i="10"/>
  <c r="A3173" i="10"/>
  <c r="A3174" i="10"/>
  <c r="A3175" i="10"/>
  <c r="A3176" i="10"/>
  <c r="A3177" i="10"/>
  <c r="A3178" i="10"/>
  <c r="A3179" i="10"/>
  <c r="A3180" i="10"/>
  <c r="A3181" i="10"/>
  <c r="A3182" i="10"/>
  <c r="A3183" i="10"/>
  <c r="A3184" i="10"/>
  <c r="A3185" i="10"/>
  <c r="A3186" i="10"/>
  <c r="A3187" i="10"/>
  <c r="A3188" i="10"/>
  <c r="A3189" i="10"/>
  <c r="A3190" i="10"/>
  <c r="A3191" i="10"/>
  <c r="A3192" i="10"/>
  <c r="A3193" i="10"/>
  <c r="A3194" i="10"/>
  <c r="A3195" i="10"/>
  <c r="A3196" i="10"/>
  <c r="A3197" i="10"/>
  <c r="A3198" i="10"/>
  <c r="A3199" i="10"/>
  <c r="A3200" i="10"/>
  <c r="A3201" i="10"/>
  <c r="A3202" i="10"/>
  <c r="A3203" i="10"/>
  <c r="A3204" i="10"/>
  <c r="A3205" i="10"/>
  <c r="A3206" i="10"/>
  <c r="A3207" i="10"/>
  <c r="A3208" i="10"/>
  <c r="A3209" i="10"/>
  <c r="A3210" i="10"/>
  <c r="A3211" i="10"/>
  <c r="A3212" i="10"/>
  <c r="A3213" i="10"/>
  <c r="A3214" i="10"/>
  <c r="A3215" i="10"/>
  <c r="A3216" i="10"/>
  <c r="A3217" i="10"/>
  <c r="A3218" i="10"/>
  <c r="A3219" i="10"/>
  <c r="A3220" i="10"/>
  <c r="A3221" i="10"/>
  <c r="A3222" i="10"/>
  <c r="A3223" i="10"/>
  <c r="A3224" i="10"/>
  <c r="A3225" i="10"/>
  <c r="A3226" i="10"/>
  <c r="A3227" i="10"/>
  <c r="A3228" i="10"/>
  <c r="A3229" i="10"/>
  <c r="A3230" i="10"/>
  <c r="A3231" i="10"/>
  <c r="A3232" i="10"/>
  <c r="A3233" i="10"/>
  <c r="A3234" i="10"/>
  <c r="A3235" i="10"/>
  <c r="A3236" i="10"/>
  <c r="A3237" i="10"/>
  <c r="A3238" i="10"/>
  <c r="A3239" i="10"/>
  <c r="A3240" i="10"/>
  <c r="A3241" i="10"/>
  <c r="A3242" i="10"/>
  <c r="A3243" i="10"/>
  <c r="A3244" i="10"/>
  <c r="A3245" i="10"/>
  <c r="A3246" i="10"/>
  <c r="A3247" i="10"/>
  <c r="A3248" i="10"/>
  <c r="A3249" i="10"/>
  <c r="A3250" i="10"/>
  <c r="A3251" i="10"/>
  <c r="A3252" i="10"/>
  <c r="A3253" i="10"/>
  <c r="A3254" i="10"/>
  <c r="A3255" i="10"/>
  <c r="A3256" i="10"/>
  <c r="A3257" i="10"/>
  <c r="A3258" i="10"/>
  <c r="A3259" i="10"/>
  <c r="A3260" i="10"/>
  <c r="A3261" i="10"/>
  <c r="A3262" i="10"/>
  <c r="A3263" i="10"/>
  <c r="A3264" i="10"/>
  <c r="A3265" i="10"/>
  <c r="A3266" i="10"/>
  <c r="A3267" i="10"/>
  <c r="A3268" i="10"/>
  <c r="A3269" i="10"/>
  <c r="A3270" i="10"/>
  <c r="A3271" i="10"/>
  <c r="A3272" i="10"/>
  <c r="A3273" i="10"/>
  <c r="A3274" i="10"/>
  <c r="A3275" i="10"/>
  <c r="A3276" i="10"/>
  <c r="A3277" i="10"/>
  <c r="A3278" i="10"/>
  <c r="A3279" i="10"/>
  <c r="A3280" i="10"/>
  <c r="A3281" i="10"/>
  <c r="A3282" i="10"/>
  <c r="A3283" i="10"/>
  <c r="A3284" i="10"/>
  <c r="A3285" i="10"/>
  <c r="A3286" i="10"/>
  <c r="A3287" i="10"/>
  <c r="A3288" i="10"/>
  <c r="A3289" i="10"/>
  <c r="A3290" i="10"/>
  <c r="A3291" i="10"/>
  <c r="A3292" i="10"/>
  <c r="A3293" i="10"/>
  <c r="A3294" i="10"/>
  <c r="A3295" i="10"/>
  <c r="A3296" i="10"/>
  <c r="A3297" i="10"/>
  <c r="A3298" i="10"/>
  <c r="A3299" i="10"/>
  <c r="A3300" i="10"/>
  <c r="A3301" i="10"/>
  <c r="A3302" i="10"/>
  <c r="A3303" i="10"/>
  <c r="A3304" i="10"/>
  <c r="A3305" i="10"/>
  <c r="A3306" i="10"/>
  <c r="A3307" i="10"/>
  <c r="A3308" i="10"/>
  <c r="A3309" i="10"/>
  <c r="A3310" i="10"/>
  <c r="A3311" i="10"/>
  <c r="A3312" i="10"/>
  <c r="A3313" i="10"/>
  <c r="A3314" i="10"/>
  <c r="A3315" i="10"/>
  <c r="A3316" i="10"/>
  <c r="A3317" i="10"/>
  <c r="A3318" i="10"/>
  <c r="A3319" i="10"/>
  <c r="A3320" i="10"/>
  <c r="A3321" i="10"/>
  <c r="A3322" i="10"/>
  <c r="A3323" i="10"/>
  <c r="A3324" i="10"/>
  <c r="A3325" i="10"/>
  <c r="A3326" i="10"/>
  <c r="A3327" i="10"/>
  <c r="A3328" i="10"/>
  <c r="A3329" i="10"/>
  <c r="A3330" i="10"/>
  <c r="A3331" i="10"/>
  <c r="A3332" i="10"/>
  <c r="A3333" i="10"/>
  <c r="A3334" i="10"/>
  <c r="A3335" i="10"/>
  <c r="A3336" i="10"/>
  <c r="A3337" i="10"/>
  <c r="A3338" i="10"/>
  <c r="A3339" i="10"/>
  <c r="A3340" i="10"/>
  <c r="A3341" i="10"/>
  <c r="A3342" i="10"/>
  <c r="A3343" i="10"/>
  <c r="A3344" i="10"/>
  <c r="A3345" i="10"/>
  <c r="A3346" i="10"/>
  <c r="A3347" i="10"/>
  <c r="A3348" i="10"/>
  <c r="A3349" i="10"/>
  <c r="A3350" i="10"/>
  <c r="A3351" i="10"/>
  <c r="A3352" i="10"/>
  <c r="A3353" i="10"/>
  <c r="A3354" i="10"/>
  <c r="A3355" i="10"/>
  <c r="A3356" i="10"/>
  <c r="A3357" i="10"/>
  <c r="A3358" i="10"/>
  <c r="A3359" i="10"/>
  <c r="A3360" i="10"/>
  <c r="A3361" i="10"/>
  <c r="A3362" i="10"/>
  <c r="A3363" i="10"/>
  <c r="A3364" i="10"/>
  <c r="A3365" i="10"/>
  <c r="A3366" i="10"/>
  <c r="A3367" i="10"/>
  <c r="A3368" i="10"/>
  <c r="A3369" i="10"/>
  <c r="A3370" i="10"/>
  <c r="A3371" i="10"/>
  <c r="A3372" i="10"/>
  <c r="A3373" i="10"/>
  <c r="A3374" i="10"/>
  <c r="A3375" i="10"/>
  <c r="A3376" i="10"/>
  <c r="A3377" i="10"/>
  <c r="A3378" i="10"/>
  <c r="A3379" i="10"/>
  <c r="A3380" i="10"/>
  <c r="A3381" i="10"/>
  <c r="A3382" i="10"/>
  <c r="A3383" i="10"/>
  <c r="A3384" i="10"/>
  <c r="A3385" i="10"/>
  <c r="A3386" i="10"/>
  <c r="A3387" i="10"/>
  <c r="A3388" i="10"/>
  <c r="A3389" i="10"/>
  <c r="A3390" i="10"/>
  <c r="A3391" i="10"/>
  <c r="A3392" i="10"/>
  <c r="A3393" i="10"/>
  <c r="A3394" i="10"/>
  <c r="A3395" i="10"/>
  <c r="A3396" i="10"/>
  <c r="A3397" i="10"/>
  <c r="A3398" i="10"/>
  <c r="A3399" i="10"/>
  <c r="A3400" i="10"/>
  <c r="A3401" i="10"/>
  <c r="A3402" i="10"/>
  <c r="A3403" i="10"/>
  <c r="A3404" i="10"/>
  <c r="A3405" i="10"/>
  <c r="A3406" i="10"/>
  <c r="A3407" i="10"/>
  <c r="A3408" i="10"/>
  <c r="A3409" i="10"/>
  <c r="A3410" i="10"/>
  <c r="A3411" i="10"/>
  <c r="A3412" i="10"/>
  <c r="A3413" i="10"/>
  <c r="A3414" i="10"/>
  <c r="A3415" i="10"/>
  <c r="A3416" i="10"/>
  <c r="A3417" i="10"/>
  <c r="A3418" i="10"/>
  <c r="A3419" i="10"/>
  <c r="A3420" i="10"/>
  <c r="A3421" i="10"/>
  <c r="A3422" i="10"/>
  <c r="A3423" i="10"/>
  <c r="A3424" i="10"/>
  <c r="A3425" i="10"/>
  <c r="A3426" i="10"/>
  <c r="A3427" i="10"/>
  <c r="A3428" i="10"/>
  <c r="A3429" i="10"/>
  <c r="A3430" i="10"/>
  <c r="A3431" i="10"/>
  <c r="A3432" i="10"/>
  <c r="A3433" i="10"/>
  <c r="A3434" i="10"/>
  <c r="A3435" i="10"/>
  <c r="A3436" i="10"/>
  <c r="A3437" i="10"/>
  <c r="A3438" i="10"/>
  <c r="A3439" i="10"/>
  <c r="A3440" i="10"/>
  <c r="A3441" i="10"/>
  <c r="A3442" i="10"/>
  <c r="A3443" i="10"/>
  <c r="A3444" i="10"/>
  <c r="A3445" i="10"/>
  <c r="A3446" i="10"/>
  <c r="A3447" i="10"/>
  <c r="A3448" i="10"/>
  <c r="A3449" i="10"/>
  <c r="A3450" i="10"/>
  <c r="A3451" i="10"/>
  <c r="A3452" i="10"/>
  <c r="A3453" i="10"/>
  <c r="A3454" i="10"/>
  <c r="A3455" i="10"/>
  <c r="A3456" i="10"/>
  <c r="A3457" i="10"/>
  <c r="A3458" i="10"/>
  <c r="A3459" i="10"/>
  <c r="A3460" i="10"/>
  <c r="A3461" i="10"/>
  <c r="A3462" i="10"/>
  <c r="A3463" i="10"/>
  <c r="A3464" i="10"/>
  <c r="A3465" i="10"/>
  <c r="A3466" i="10"/>
  <c r="A3467" i="10"/>
  <c r="A3468" i="10"/>
  <c r="A3469" i="10"/>
  <c r="A3470" i="10"/>
  <c r="A3471" i="10"/>
  <c r="A3472" i="10"/>
  <c r="A3473" i="10"/>
  <c r="A3474" i="10"/>
  <c r="A3475" i="10"/>
  <c r="A3476" i="10"/>
  <c r="A3477" i="10"/>
  <c r="A3478" i="10"/>
  <c r="A3479" i="10"/>
  <c r="A3480" i="10"/>
  <c r="A3481" i="10"/>
  <c r="A3482" i="10"/>
  <c r="A3483" i="10"/>
  <c r="A3484" i="10"/>
  <c r="A3485" i="10"/>
  <c r="A3486" i="10"/>
  <c r="A3487" i="10"/>
  <c r="A3488" i="10"/>
  <c r="A3489" i="10"/>
  <c r="A3490" i="10"/>
  <c r="A3491" i="10"/>
  <c r="A3492" i="10"/>
  <c r="A3493" i="10"/>
  <c r="A3494" i="10"/>
  <c r="A3495" i="10"/>
  <c r="A3496" i="10"/>
  <c r="A3497" i="10"/>
  <c r="A3498" i="10"/>
  <c r="A3499" i="10"/>
  <c r="A3500" i="10"/>
  <c r="A3501" i="10"/>
  <c r="A3502" i="10"/>
  <c r="A3503" i="10"/>
  <c r="A3504" i="10"/>
  <c r="A3505" i="10"/>
  <c r="A3506" i="10"/>
  <c r="A3507" i="10"/>
  <c r="A3508" i="10"/>
  <c r="A3509" i="10"/>
  <c r="A3510" i="10"/>
  <c r="A3511" i="10"/>
  <c r="A3512" i="10"/>
  <c r="A3513" i="10"/>
  <c r="A3514" i="10"/>
  <c r="A3515" i="10"/>
  <c r="A3516" i="10"/>
  <c r="A3517" i="10"/>
  <c r="A3518" i="10"/>
  <c r="A3519" i="10"/>
  <c r="A3520" i="10"/>
  <c r="A3521" i="10"/>
  <c r="A3522" i="10"/>
  <c r="A3523" i="10"/>
  <c r="A3524" i="10"/>
  <c r="A3525" i="10"/>
  <c r="A3526" i="10"/>
  <c r="A3527" i="10"/>
  <c r="A3528" i="10"/>
  <c r="A3529" i="10"/>
  <c r="A3530" i="10"/>
  <c r="A3531" i="10"/>
  <c r="A3532" i="10"/>
  <c r="A3533" i="10"/>
  <c r="A3534" i="10"/>
  <c r="A3535" i="10"/>
  <c r="A3536" i="10"/>
  <c r="A3537" i="10"/>
  <c r="A3538" i="10"/>
  <c r="A3539" i="10"/>
  <c r="A3540" i="10"/>
  <c r="A3541" i="10"/>
  <c r="A3542" i="10"/>
  <c r="A3543" i="10"/>
  <c r="A3544" i="10"/>
  <c r="A3545" i="10"/>
  <c r="A3546" i="10"/>
  <c r="A3547" i="10"/>
  <c r="A3548" i="10"/>
  <c r="A3549" i="10"/>
  <c r="A3550" i="10"/>
  <c r="A3551" i="10"/>
  <c r="A3552" i="10"/>
  <c r="A3553" i="10"/>
  <c r="A3554" i="10"/>
  <c r="A3555" i="10"/>
  <c r="A3556" i="10"/>
  <c r="A3557" i="10"/>
  <c r="A3558" i="10"/>
  <c r="A3559" i="10"/>
  <c r="A3560" i="10"/>
  <c r="A3561" i="10"/>
  <c r="A3562" i="10"/>
  <c r="A3563" i="10"/>
  <c r="A3564" i="10"/>
  <c r="A3565" i="10"/>
  <c r="A3566" i="10"/>
  <c r="A3567" i="10"/>
  <c r="A3568" i="10"/>
  <c r="A3569" i="10"/>
  <c r="A3570" i="10"/>
  <c r="A3571" i="10"/>
  <c r="A3572" i="10"/>
  <c r="A3573" i="10"/>
  <c r="A3574" i="10"/>
  <c r="A3575" i="10"/>
  <c r="A3576" i="10"/>
  <c r="A3577" i="10"/>
  <c r="A3578" i="10"/>
  <c r="A3579" i="10"/>
  <c r="A3580" i="10"/>
  <c r="A3581" i="10"/>
  <c r="A3582" i="10"/>
  <c r="A3583" i="10"/>
  <c r="A3584" i="10"/>
  <c r="A3585" i="10"/>
  <c r="A3586" i="10"/>
  <c r="A3587" i="10"/>
  <c r="A3588" i="10"/>
  <c r="A3589" i="10"/>
  <c r="A3590" i="10"/>
  <c r="A3591" i="10"/>
  <c r="A3592" i="10"/>
  <c r="A3593" i="10"/>
  <c r="A3594" i="10"/>
  <c r="A3595" i="10"/>
  <c r="A3596" i="10"/>
  <c r="A3597" i="10"/>
  <c r="A3598" i="10"/>
  <c r="A3599" i="10"/>
  <c r="A3600" i="10"/>
  <c r="A3601" i="10"/>
  <c r="A3602" i="10"/>
  <c r="A3603" i="10"/>
  <c r="A3604" i="10"/>
  <c r="A3605" i="10"/>
  <c r="A3606" i="10"/>
  <c r="A3607" i="10"/>
  <c r="A3608" i="10"/>
  <c r="A3609" i="10"/>
  <c r="A3610" i="10"/>
  <c r="A3611" i="10"/>
  <c r="A3612" i="10"/>
  <c r="A3613" i="10"/>
  <c r="A3614" i="10"/>
  <c r="A3615" i="10"/>
  <c r="A3616" i="10"/>
  <c r="A3617" i="10"/>
  <c r="A3618" i="10"/>
  <c r="A3619" i="10"/>
  <c r="A3620" i="10"/>
  <c r="A3621" i="10"/>
  <c r="A3622" i="10"/>
  <c r="A3623" i="10"/>
  <c r="A3624" i="10"/>
  <c r="A3625" i="10"/>
  <c r="A3626" i="10"/>
  <c r="A3627" i="10"/>
  <c r="A3628" i="10"/>
  <c r="A3629" i="10"/>
  <c r="A3630" i="10"/>
  <c r="A3631" i="10"/>
  <c r="A3632" i="10"/>
  <c r="A3633" i="10"/>
  <c r="A3634" i="10"/>
  <c r="A3635" i="10"/>
  <c r="A3636" i="10"/>
  <c r="A3637" i="10"/>
  <c r="A3638" i="10"/>
  <c r="A3639" i="10"/>
  <c r="A3640" i="10"/>
  <c r="A3641" i="10"/>
  <c r="A3642" i="10"/>
  <c r="A3643" i="10"/>
  <c r="A3644" i="10"/>
  <c r="A3645" i="10"/>
  <c r="A3646" i="10"/>
  <c r="A3647" i="10"/>
  <c r="A3648" i="10"/>
  <c r="A3649" i="10"/>
  <c r="A3650" i="10"/>
  <c r="A3651" i="10"/>
  <c r="A3652" i="10"/>
  <c r="A3653" i="10"/>
  <c r="A3654" i="10"/>
  <c r="A3655" i="10"/>
  <c r="A3656" i="10"/>
  <c r="A3657" i="10"/>
  <c r="A3658" i="10"/>
  <c r="A3659" i="10"/>
  <c r="A3660" i="10"/>
  <c r="A3661" i="10"/>
  <c r="A3662" i="10"/>
  <c r="A3663" i="10"/>
  <c r="A3664" i="10"/>
  <c r="A3665" i="10"/>
  <c r="A3666" i="10"/>
  <c r="A3667" i="10"/>
  <c r="A3668" i="10"/>
  <c r="A3669" i="10"/>
  <c r="A3670" i="10"/>
  <c r="A3671" i="10"/>
  <c r="A3672" i="10"/>
  <c r="A3673" i="10"/>
  <c r="A3674" i="10"/>
  <c r="A3675" i="10"/>
  <c r="A3676" i="10"/>
  <c r="A3677" i="10"/>
  <c r="A3678" i="10"/>
  <c r="A3679" i="10"/>
  <c r="A3680" i="10"/>
  <c r="A3681" i="10"/>
  <c r="A3682" i="10"/>
  <c r="A3683" i="10"/>
  <c r="A3684" i="10"/>
  <c r="A3685" i="10"/>
  <c r="A3686" i="10"/>
  <c r="A3687" i="10"/>
  <c r="A3688" i="10"/>
  <c r="A3689" i="10"/>
  <c r="A3690" i="10"/>
  <c r="A3691" i="10"/>
  <c r="A3692" i="10"/>
  <c r="A3693" i="10"/>
  <c r="A3694" i="10"/>
  <c r="A3695" i="10"/>
  <c r="A3696" i="10"/>
  <c r="A3697" i="10"/>
  <c r="A3698" i="10"/>
  <c r="A3699" i="10"/>
  <c r="A3700" i="10"/>
  <c r="A3701" i="10"/>
  <c r="A3702" i="10"/>
  <c r="A3703" i="10"/>
  <c r="A3704" i="10"/>
  <c r="A3705" i="10"/>
  <c r="A3706" i="10"/>
  <c r="A3707" i="10"/>
  <c r="A3708" i="10"/>
  <c r="A3709" i="10"/>
  <c r="A3710" i="10"/>
  <c r="A3711" i="10"/>
  <c r="A3712" i="10"/>
  <c r="A3713" i="10"/>
  <c r="A3714" i="10"/>
  <c r="A3715" i="10"/>
  <c r="A3716" i="10"/>
  <c r="A3717" i="10"/>
  <c r="A3718" i="10"/>
  <c r="A3719" i="10"/>
  <c r="A3720" i="10"/>
  <c r="A3721" i="10"/>
  <c r="A3722" i="10"/>
  <c r="A3723" i="10"/>
  <c r="A3724" i="10"/>
  <c r="A3725" i="10"/>
  <c r="A3726" i="10"/>
  <c r="A3727" i="10"/>
  <c r="A3728" i="10"/>
  <c r="A3729" i="10"/>
  <c r="A3730" i="10"/>
  <c r="A3731" i="10"/>
  <c r="A3732" i="10"/>
  <c r="A3733" i="10"/>
  <c r="A3734" i="10"/>
  <c r="A3735" i="10"/>
  <c r="A3736" i="10"/>
  <c r="A3737" i="10"/>
  <c r="A3738" i="10"/>
  <c r="A3739" i="10"/>
  <c r="A3740" i="10"/>
  <c r="A3741" i="10"/>
  <c r="A3742" i="10"/>
  <c r="A3743" i="10"/>
  <c r="A3744" i="10"/>
  <c r="A3745" i="10"/>
  <c r="A3746" i="10"/>
  <c r="A3747" i="10"/>
  <c r="A3748" i="10"/>
  <c r="A3749" i="10"/>
  <c r="A3750" i="10"/>
  <c r="A3751" i="10"/>
  <c r="A3752" i="10"/>
  <c r="A3753" i="10"/>
  <c r="A3754" i="10"/>
  <c r="A3755" i="10"/>
  <c r="A3756" i="10"/>
  <c r="A3757" i="10"/>
  <c r="A3758" i="10"/>
  <c r="A3759" i="10"/>
  <c r="A3760" i="10"/>
  <c r="A3761" i="10"/>
  <c r="A3762" i="10"/>
  <c r="A3763" i="10"/>
  <c r="A3764" i="10"/>
  <c r="A3765" i="10"/>
  <c r="A3766" i="10"/>
  <c r="A3767" i="10"/>
  <c r="A3768" i="10"/>
  <c r="A3769" i="10"/>
  <c r="A3770" i="10"/>
  <c r="A3771" i="10"/>
  <c r="A3772" i="10"/>
  <c r="A3773" i="10"/>
  <c r="A3774" i="10"/>
  <c r="A3775" i="10"/>
  <c r="A3776" i="10"/>
  <c r="A3777" i="10"/>
  <c r="A3778" i="10"/>
  <c r="A3779" i="10"/>
  <c r="A3780" i="10"/>
  <c r="A3781" i="10"/>
  <c r="A3782" i="10"/>
  <c r="A3783" i="10"/>
  <c r="A3784" i="10"/>
  <c r="A3785" i="10"/>
  <c r="A3786" i="10"/>
  <c r="A3787" i="10"/>
  <c r="A3788" i="10"/>
  <c r="A3789" i="10"/>
  <c r="A3790" i="10"/>
  <c r="A3791" i="10"/>
  <c r="A3792" i="10"/>
  <c r="A3793" i="10"/>
  <c r="A3794" i="10"/>
  <c r="A3795" i="10"/>
  <c r="A3796" i="10"/>
  <c r="A3797" i="10"/>
  <c r="A3798" i="10"/>
  <c r="A3799" i="10"/>
  <c r="A3800" i="10"/>
  <c r="A3801" i="10"/>
  <c r="A3802" i="10"/>
  <c r="A3803" i="10"/>
  <c r="A3804" i="10"/>
  <c r="A3805" i="10"/>
  <c r="A3806" i="10"/>
  <c r="A3807" i="10"/>
  <c r="A3808" i="10"/>
  <c r="A3809" i="10"/>
  <c r="A3810" i="10"/>
  <c r="A3811" i="10"/>
  <c r="A3812" i="10"/>
  <c r="A3813" i="10"/>
  <c r="A3814" i="10"/>
  <c r="A3815" i="10"/>
  <c r="A3816" i="10"/>
  <c r="A3817" i="10"/>
  <c r="A3818" i="10"/>
  <c r="A3819" i="10"/>
  <c r="A3820" i="10"/>
  <c r="A3821" i="10"/>
  <c r="A3822" i="10"/>
  <c r="A3823" i="10"/>
  <c r="A3824" i="10"/>
  <c r="A3825" i="10"/>
  <c r="A3826" i="10"/>
  <c r="A3827" i="10"/>
  <c r="A3828" i="10"/>
  <c r="A3829" i="10"/>
  <c r="A3830" i="10"/>
  <c r="A3831" i="10"/>
  <c r="A3832" i="10"/>
  <c r="A3833" i="10"/>
  <c r="A3834" i="10"/>
  <c r="A3835" i="10"/>
  <c r="A3836" i="10"/>
  <c r="A3837" i="10"/>
  <c r="A3838" i="10"/>
  <c r="A3839" i="10"/>
  <c r="A3840" i="10"/>
  <c r="A3841" i="10"/>
  <c r="A3842" i="10"/>
  <c r="A3843" i="10"/>
  <c r="A3844" i="10"/>
  <c r="A3845" i="10"/>
  <c r="A3846" i="10"/>
  <c r="A3847" i="10"/>
  <c r="A3848" i="10"/>
  <c r="A3849" i="10"/>
  <c r="A3850" i="10"/>
  <c r="A3851" i="10"/>
  <c r="A3852" i="10"/>
  <c r="A3853" i="10"/>
  <c r="A3854" i="10"/>
  <c r="A3855" i="10"/>
  <c r="A3856" i="10"/>
  <c r="A3857" i="10"/>
  <c r="A3858" i="10"/>
  <c r="A3859" i="10"/>
  <c r="A3860" i="10"/>
  <c r="A3861" i="10"/>
  <c r="A3862" i="10"/>
  <c r="A3863" i="10"/>
  <c r="A3864" i="10"/>
  <c r="A3865" i="10"/>
  <c r="A3866" i="10"/>
  <c r="A3867" i="10"/>
  <c r="A3868" i="10"/>
  <c r="A3869" i="10"/>
  <c r="A3870" i="10"/>
  <c r="A3871" i="10"/>
  <c r="A3872" i="10"/>
  <c r="A3873" i="10"/>
  <c r="A3874" i="10"/>
  <c r="A3875" i="10"/>
  <c r="A3876" i="10"/>
  <c r="A3877" i="10"/>
  <c r="A3878" i="10"/>
  <c r="A3879" i="10"/>
  <c r="A3880" i="10"/>
  <c r="A3881" i="10"/>
  <c r="A3882" i="10"/>
  <c r="A3883" i="10"/>
  <c r="A3884" i="10"/>
  <c r="A3885" i="10"/>
  <c r="A3886" i="10"/>
  <c r="A3887" i="10"/>
  <c r="A3888" i="10"/>
  <c r="A3889" i="10"/>
  <c r="A3890" i="10"/>
  <c r="A3891" i="10"/>
  <c r="A3892" i="10"/>
  <c r="A3893" i="10"/>
  <c r="A3894" i="10"/>
  <c r="A3895" i="10"/>
  <c r="A3896" i="10"/>
  <c r="A3897" i="10"/>
  <c r="A3898" i="10"/>
  <c r="A3899" i="10"/>
  <c r="A3900" i="10"/>
  <c r="A3901" i="10"/>
  <c r="A3902" i="10"/>
  <c r="A3903" i="10"/>
  <c r="A3904" i="10"/>
  <c r="A3905" i="10"/>
  <c r="A3906" i="10"/>
  <c r="A3907" i="10"/>
  <c r="A3908" i="10"/>
  <c r="A3909" i="10"/>
  <c r="A3910" i="10"/>
  <c r="A3911" i="10"/>
  <c r="A3912" i="10"/>
  <c r="A3913" i="10"/>
  <c r="A3914" i="10"/>
  <c r="A3915" i="10"/>
  <c r="A3916" i="10"/>
  <c r="A3917" i="10"/>
  <c r="A3918" i="10"/>
  <c r="A3919" i="10"/>
  <c r="A3920" i="10"/>
  <c r="A3921" i="10"/>
  <c r="A3922" i="10"/>
  <c r="A3923" i="10"/>
  <c r="A3924" i="10"/>
  <c r="A3925" i="10"/>
  <c r="A3926" i="10"/>
  <c r="A3927" i="10"/>
  <c r="A3928" i="10"/>
  <c r="A3929" i="10"/>
  <c r="A3930" i="10"/>
  <c r="A3931" i="10"/>
  <c r="A3932" i="10"/>
  <c r="A3933" i="10"/>
  <c r="A3934" i="10"/>
  <c r="A3935" i="10"/>
  <c r="A3936" i="10"/>
  <c r="A3937" i="10"/>
  <c r="A3938" i="10"/>
  <c r="A3939" i="10"/>
  <c r="A3940" i="10"/>
  <c r="A3941" i="10"/>
  <c r="A3942" i="10"/>
  <c r="A3943" i="10"/>
  <c r="A3944" i="10"/>
  <c r="A3945" i="10"/>
  <c r="A3946" i="10"/>
  <c r="A3947" i="10"/>
  <c r="A3948" i="10"/>
  <c r="A3949" i="10"/>
  <c r="A3950" i="10"/>
  <c r="A3951" i="10"/>
  <c r="A3952" i="10"/>
  <c r="A3953" i="10"/>
  <c r="A3954" i="10"/>
  <c r="A3955" i="10"/>
  <c r="A3956" i="10"/>
  <c r="A3957" i="10"/>
  <c r="A3958" i="10"/>
  <c r="A3959" i="10"/>
  <c r="A3960" i="10"/>
  <c r="A3961" i="10"/>
  <c r="A3962" i="10"/>
  <c r="A3963" i="10"/>
  <c r="A3964" i="10"/>
  <c r="A3965" i="10"/>
  <c r="A3966" i="10"/>
  <c r="A3967" i="10"/>
  <c r="A3968" i="10"/>
  <c r="A3969" i="10"/>
  <c r="A3970" i="10"/>
  <c r="A3971" i="10"/>
  <c r="A3972" i="10"/>
  <c r="A3973" i="10"/>
  <c r="A3974" i="10"/>
  <c r="A3975" i="10"/>
  <c r="A3976" i="10"/>
  <c r="A3977" i="10"/>
  <c r="A3978" i="10"/>
  <c r="A3979" i="10"/>
  <c r="A3980" i="10"/>
  <c r="A3981" i="10"/>
  <c r="A3982" i="10"/>
  <c r="A3983" i="10"/>
  <c r="A3984" i="10"/>
  <c r="A3985" i="10"/>
  <c r="A3986" i="10"/>
  <c r="A3987" i="10"/>
  <c r="A3988" i="10"/>
  <c r="A3989" i="10"/>
  <c r="A3990" i="10"/>
  <c r="A3991" i="10"/>
  <c r="A3992" i="10"/>
  <c r="A3993" i="10"/>
  <c r="A3994" i="10"/>
  <c r="A3995" i="10"/>
  <c r="A3996" i="10"/>
  <c r="A3997" i="10"/>
  <c r="A3998" i="10"/>
  <c r="A3999" i="10"/>
  <c r="A4000" i="10"/>
  <c r="C3" i="13" l="1"/>
  <c r="C231" i="13"/>
  <c r="C247" i="13"/>
  <c r="C427" i="13"/>
  <c r="C482" i="13"/>
  <c r="C35" i="13"/>
  <c r="C40" i="13"/>
  <c r="C17" i="13"/>
  <c r="C65" i="13"/>
  <c r="C18" i="13"/>
  <c r="C82" i="13"/>
  <c r="C67" i="13"/>
  <c r="C115" i="13"/>
  <c r="C48" i="13"/>
  <c r="C135" i="13"/>
  <c r="C151" i="13"/>
  <c r="C167" i="13"/>
  <c r="C183" i="13"/>
  <c r="C199" i="13"/>
  <c r="C215" i="13"/>
  <c r="C279" i="13"/>
  <c r="C295" i="13"/>
  <c r="C311" i="13"/>
  <c r="C327" i="13"/>
  <c r="C343" i="13"/>
  <c r="C359" i="13"/>
  <c r="C375" i="13"/>
  <c r="C391" i="13"/>
  <c r="C407" i="13"/>
  <c r="C423" i="13"/>
  <c r="C439" i="13"/>
  <c r="C455" i="13"/>
  <c r="C471" i="13"/>
  <c r="C487" i="13"/>
  <c r="C64" i="13"/>
  <c r="C80" i="13"/>
  <c r="C96" i="13"/>
  <c r="C112" i="13"/>
  <c r="C128" i="13"/>
  <c r="C144" i="13"/>
  <c r="C160" i="13"/>
  <c r="C176" i="13"/>
  <c r="C192" i="13"/>
  <c r="C208" i="13"/>
  <c r="C224" i="13"/>
  <c r="C240" i="13"/>
  <c r="C256" i="13"/>
  <c r="C272" i="13"/>
  <c r="C288" i="13"/>
  <c r="C304" i="13"/>
  <c r="C320" i="13"/>
  <c r="C336" i="13"/>
  <c r="C352" i="13"/>
  <c r="C368" i="13"/>
  <c r="C384" i="13"/>
  <c r="C400" i="13"/>
  <c r="C416" i="13"/>
  <c r="C432" i="13"/>
  <c r="C448" i="13"/>
  <c r="C464" i="13"/>
  <c r="C480" i="13"/>
  <c r="C117" i="13"/>
  <c r="C133" i="13"/>
  <c r="C149" i="13"/>
  <c r="C165" i="13"/>
  <c r="C181" i="13"/>
  <c r="C197" i="13"/>
  <c r="C213" i="13"/>
  <c r="C229" i="13"/>
  <c r="C245" i="13"/>
  <c r="C261" i="13"/>
  <c r="C277" i="13"/>
  <c r="C293" i="13"/>
  <c r="C309" i="13"/>
  <c r="C325" i="13"/>
  <c r="C341" i="13"/>
  <c r="C357" i="13"/>
  <c r="C373" i="13"/>
  <c r="C389" i="13"/>
  <c r="C405" i="13"/>
  <c r="C421" i="13"/>
  <c r="C437" i="13"/>
  <c r="C453" i="13"/>
  <c r="C469" i="13"/>
  <c r="C485" i="13"/>
  <c r="C86" i="13"/>
  <c r="C126" i="13"/>
  <c r="C142" i="13"/>
  <c r="C158" i="13"/>
  <c r="C174" i="13"/>
  <c r="C190" i="13"/>
  <c r="C206" i="13"/>
  <c r="C222" i="13"/>
  <c r="C238" i="13"/>
  <c r="C254" i="13"/>
  <c r="C270" i="13"/>
  <c r="C286" i="13"/>
  <c r="C302" i="13"/>
  <c r="C318" i="13"/>
  <c r="C334" i="13"/>
  <c r="C350" i="13"/>
  <c r="C366" i="13"/>
  <c r="C382" i="13"/>
  <c r="C398" i="13"/>
  <c r="C414" i="13"/>
  <c r="C430" i="13"/>
  <c r="C446" i="13"/>
  <c r="C462" i="13"/>
  <c r="C478" i="13"/>
  <c r="C39" i="13"/>
  <c r="C5" i="13"/>
  <c r="C53" i="13"/>
  <c r="C101" i="13"/>
  <c r="C66" i="13"/>
  <c r="C55" i="13"/>
  <c r="C103" i="13"/>
  <c r="C139" i="13"/>
  <c r="C187" i="13"/>
  <c r="C219" i="13"/>
  <c r="C267" i="13"/>
  <c r="C283" i="13"/>
  <c r="C299" i="13"/>
  <c r="C315" i="13"/>
  <c r="C331" i="13"/>
  <c r="C347" i="13"/>
  <c r="C363" i="13"/>
  <c r="C379" i="13"/>
  <c r="C395" i="13"/>
  <c r="C411" i="13"/>
  <c r="C459" i="13"/>
  <c r="C475" i="13"/>
  <c r="C491" i="13"/>
  <c r="C68" i="13"/>
  <c r="C84" i="13"/>
  <c r="C100" i="13"/>
  <c r="C116" i="13"/>
  <c r="C132" i="13"/>
  <c r="C148" i="13"/>
  <c r="C164" i="13"/>
  <c r="C180" i="13"/>
  <c r="C196" i="13"/>
  <c r="C212" i="13"/>
  <c r="C228" i="13"/>
  <c r="C244" i="13"/>
  <c r="C260" i="13"/>
  <c r="C276" i="13"/>
  <c r="C292" i="13"/>
  <c r="C308" i="13"/>
  <c r="C324" i="13"/>
  <c r="C340" i="13"/>
  <c r="C356" i="13"/>
  <c r="C372" i="13"/>
  <c r="C388" i="13"/>
  <c r="C404" i="13"/>
  <c r="C420" i="13"/>
  <c r="C436" i="13"/>
  <c r="C452" i="13"/>
  <c r="C468" i="13"/>
  <c r="C484" i="13"/>
  <c r="C105" i="13"/>
  <c r="C121" i="13"/>
  <c r="C137" i="13"/>
  <c r="C153" i="13"/>
  <c r="C169" i="13"/>
  <c r="C185" i="13"/>
  <c r="C201" i="13"/>
  <c r="C217" i="13"/>
  <c r="C233" i="13"/>
  <c r="C249" i="13"/>
  <c r="C265" i="13"/>
  <c r="C281" i="13"/>
  <c r="C297" i="13"/>
  <c r="C313" i="13"/>
  <c r="C329" i="13"/>
  <c r="C345" i="13"/>
  <c r="C361" i="13"/>
  <c r="C377" i="13"/>
  <c r="C393" i="13"/>
  <c r="C409" i="13"/>
  <c r="C425" i="13"/>
  <c r="C441" i="13"/>
  <c r="C457" i="13"/>
  <c r="C473" i="13"/>
  <c r="C489" i="13"/>
  <c r="C102" i="13"/>
  <c r="C130" i="13"/>
  <c r="C146" i="13"/>
  <c r="C162" i="13"/>
  <c r="C178" i="13"/>
  <c r="C194" i="13"/>
  <c r="C210" i="13"/>
  <c r="C226" i="13"/>
  <c r="C242" i="13"/>
  <c r="C258" i="13"/>
  <c r="C274" i="13"/>
  <c r="C290" i="13"/>
  <c r="C306" i="13"/>
  <c r="C322" i="13"/>
  <c r="C338" i="13"/>
  <c r="C354" i="13"/>
  <c r="C370" i="13"/>
  <c r="C386" i="13"/>
  <c r="C402" i="13"/>
  <c r="C418" i="13"/>
  <c r="C434" i="13"/>
  <c r="C450" i="13"/>
  <c r="C466" i="13"/>
  <c r="C19" i="13"/>
  <c r="C8" i="13"/>
  <c r="C33" i="13"/>
  <c r="C81" i="13"/>
  <c r="C42" i="13"/>
  <c r="C106" i="13"/>
  <c r="C99" i="13"/>
  <c r="C263" i="13"/>
  <c r="C23" i="13"/>
  <c r="C28" i="13"/>
  <c r="C21" i="13"/>
  <c r="C85" i="13"/>
  <c r="C46" i="13"/>
  <c r="C110" i="13"/>
  <c r="C87" i="13"/>
  <c r="C52" i="13"/>
  <c r="C171" i="13"/>
  <c r="C235" i="13"/>
  <c r="C443" i="13"/>
  <c r="C6" i="13"/>
  <c r="C22" i="13"/>
  <c r="C38" i="13"/>
  <c r="C54" i="13"/>
  <c r="C11" i="13"/>
  <c r="C27" i="13"/>
  <c r="C43" i="13"/>
  <c r="C16" i="13"/>
  <c r="C32" i="13"/>
  <c r="C9" i="13"/>
  <c r="C25" i="13"/>
  <c r="C41" i="13"/>
  <c r="C57" i="13"/>
  <c r="C73" i="13"/>
  <c r="C89" i="13"/>
  <c r="C10" i="13"/>
  <c r="C30" i="13"/>
  <c r="C50" i="13"/>
  <c r="C74" i="13"/>
  <c r="C94" i="13"/>
  <c r="C114" i="13"/>
  <c r="C59" i="13"/>
  <c r="C75" i="13"/>
  <c r="C91" i="13"/>
  <c r="C107" i="13"/>
  <c r="C123" i="13"/>
  <c r="C127" i="13"/>
  <c r="C143" i="13"/>
  <c r="C159" i="13"/>
  <c r="C175" i="13"/>
  <c r="C191" i="13"/>
  <c r="C207" i="13"/>
  <c r="C223" i="13"/>
  <c r="C239" i="13"/>
  <c r="C255" i="13"/>
  <c r="C271" i="13"/>
  <c r="C287" i="13"/>
  <c r="C303" i="13"/>
  <c r="C319" i="13"/>
  <c r="C335" i="13"/>
  <c r="C351" i="13"/>
  <c r="C367" i="13"/>
  <c r="C383" i="13"/>
  <c r="C399" i="13"/>
  <c r="C415" i="13"/>
  <c r="C431" i="13"/>
  <c r="C447" i="13"/>
  <c r="C463" i="13"/>
  <c r="C479" i="13"/>
  <c r="C56" i="13"/>
  <c r="C72" i="13"/>
  <c r="C88" i="13"/>
  <c r="C104" i="13"/>
  <c r="C120" i="13"/>
  <c r="C136" i="13"/>
  <c r="C152" i="13"/>
  <c r="C168" i="13"/>
  <c r="C184" i="13"/>
  <c r="C200" i="13"/>
  <c r="C216" i="13"/>
  <c r="C232" i="13"/>
  <c r="C248" i="13"/>
  <c r="C264" i="13"/>
  <c r="C280" i="13"/>
  <c r="C296" i="13"/>
  <c r="C312" i="13"/>
  <c r="C328" i="13"/>
  <c r="C344" i="13"/>
  <c r="C360" i="13"/>
  <c r="C376" i="13"/>
  <c r="C392" i="13"/>
  <c r="C408" i="13"/>
  <c r="C424" i="13"/>
  <c r="C440" i="13"/>
  <c r="C456" i="13"/>
  <c r="C472" i="13"/>
  <c r="C488" i="13"/>
  <c r="C109" i="13"/>
  <c r="C125" i="13"/>
  <c r="C141" i="13"/>
  <c r="C157" i="13"/>
  <c r="C173" i="13"/>
  <c r="C189" i="13"/>
  <c r="C205" i="13"/>
  <c r="C221" i="13"/>
  <c r="C237" i="13"/>
  <c r="C253" i="13"/>
  <c r="C269" i="13"/>
  <c r="C285" i="13"/>
  <c r="C301" i="13"/>
  <c r="C317" i="13"/>
  <c r="C333" i="13"/>
  <c r="C349" i="13"/>
  <c r="C365" i="13"/>
  <c r="C381" i="13"/>
  <c r="C397" i="13"/>
  <c r="C413" i="13"/>
  <c r="C429" i="13"/>
  <c r="C445" i="13"/>
  <c r="C461" i="13"/>
  <c r="C477" i="13"/>
  <c r="C493" i="13"/>
  <c r="C118" i="13"/>
  <c r="C134" i="13"/>
  <c r="C150" i="13"/>
  <c r="C166" i="13"/>
  <c r="C182" i="13"/>
  <c r="C198" i="13"/>
  <c r="C214" i="13"/>
  <c r="C230" i="13"/>
  <c r="C246" i="13"/>
  <c r="C262" i="13"/>
  <c r="C278" i="13"/>
  <c r="C294" i="13"/>
  <c r="C310" i="13"/>
  <c r="C326" i="13"/>
  <c r="C342" i="13"/>
  <c r="C358" i="13"/>
  <c r="C374" i="13"/>
  <c r="C390" i="13"/>
  <c r="C406" i="13"/>
  <c r="C422" i="13"/>
  <c r="C438" i="13"/>
  <c r="C454" i="13"/>
  <c r="C470" i="13"/>
  <c r="C486" i="13"/>
  <c r="C24" i="13"/>
  <c r="C49" i="13"/>
  <c r="C97" i="13"/>
  <c r="C62" i="13"/>
  <c r="C51" i="13"/>
  <c r="C83" i="13"/>
  <c r="C7" i="13"/>
  <c r="C12" i="13"/>
  <c r="C37" i="13"/>
  <c r="C69" i="13"/>
  <c r="C26" i="13"/>
  <c r="C90" i="13"/>
  <c r="C71" i="13"/>
  <c r="C119" i="13"/>
  <c r="C155" i="13"/>
  <c r="C203" i="13"/>
  <c r="C251" i="13"/>
  <c r="C15" i="13"/>
  <c r="C31" i="13"/>
  <c r="C4" i="13"/>
  <c r="C20" i="13"/>
  <c r="C36" i="13"/>
  <c r="C13" i="13"/>
  <c r="C29" i="13"/>
  <c r="C45" i="13"/>
  <c r="C61" i="13"/>
  <c r="C77" i="13"/>
  <c r="C93" i="13"/>
  <c r="C14" i="13"/>
  <c r="C34" i="13"/>
  <c r="C58" i="13"/>
  <c r="C78" i="13"/>
  <c r="C98" i="13"/>
  <c r="C47" i="13"/>
  <c r="C63" i="13"/>
  <c r="C79" i="13"/>
  <c r="C95" i="13"/>
  <c r="C111" i="13"/>
  <c r="C44" i="13"/>
  <c r="C131" i="13"/>
  <c r="C147" i="13"/>
  <c r="C163" i="13"/>
  <c r="C179" i="13"/>
  <c r="C195" i="13"/>
  <c r="C211" i="13"/>
  <c r="C227" i="13"/>
  <c r="C243" i="13"/>
  <c r="C259" i="13"/>
  <c r="C275" i="13"/>
  <c r="C291" i="13"/>
  <c r="C307" i="13"/>
  <c r="C323" i="13"/>
  <c r="C339" i="13"/>
  <c r="C355" i="13"/>
  <c r="C371" i="13"/>
  <c r="C387" i="13"/>
  <c r="C403" i="13"/>
  <c r="C419" i="13"/>
  <c r="C435" i="13"/>
  <c r="C451" i="13"/>
  <c r="C467" i="13"/>
  <c r="C483" i="13"/>
  <c r="C60" i="13"/>
  <c r="C76" i="13"/>
  <c r="C92" i="13"/>
  <c r="C108" i="13"/>
  <c r="C124" i="13"/>
  <c r="C140" i="13"/>
  <c r="C156" i="13"/>
  <c r="C172" i="13"/>
  <c r="C188" i="13"/>
  <c r="C204" i="13"/>
  <c r="C220" i="13"/>
  <c r="C236" i="13"/>
  <c r="C252" i="13"/>
  <c r="C268" i="13"/>
  <c r="C284" i="13"/>
  <c r="C300" i="13"/>
  <c r="C316" i="13"/>
  <c r="C332" i="13"/>
  <c r="C348" i="13"/>
  <c r="C364" i="13"/>
  <c r="C380" i="13"/>
  <c r="C396" i="13"/>
  <c r="C412" i="13"/>
  <c r="C428" i="13"/>
  <c r="C444" i="13"/>
  <c r="C460" i="13"/>
  <c r="C476" i="13"/>
  <c r="C492" i="13"/>
  <c r="C113" i="13"/>
  <c r="C129" i="13"/>
  <c r="C145" i="13"/>
  <c r="C161" i="13"/>
  <c r="C177" i="13"/>
  <c r="C193" i="13"/>
  <c r="C209" i="13"/>
  <c r="C225" i="13"/>
  <c r="C241" i="13"/>
  <c r="C257" i="13"/>
  <c r="C273" i="13"/>
  <c r="C289" i="13"/>
  <c r="C305" i="13"/>
  <c r="C321" i="13"/>
  <c r="C337" i="13"/>
  <c r="C353" i="13"/>
  <c r="C369" i="13"/>
  <c r="C385" i="13"/>
  <c r="C401" i="13"/>
  <c r="C417" i="13"/>
  <c r="C433" i="13"/>
  <c r="C449" i="13"/>
  <c r="C465" i="13"/>
  <c r="C481" i="13"/>
  <c r="C70" i="13"/>
  <c r="C122" i="13"/>
  <c r="C138" i="13"/>
  <c r="C154" i="13"/>
  <c r="C170" i="13"/>
  <c r="C186" i="13"/>
  <c r="C202" i="13"/>
  <c r="C218" i="13"/>
  <c r="C234" i="13"/>
  <c r="C250" i="13"/>
  <c r="C266" i="13"/>
  <c r="C282" i="13"/>
  <c r="C298" i="13"/>
  <c r="C314" i="13"/>
  <c r="C330" i="13"/>
  <c r="C346" i="13"/>
  <c r="C362" i="13"/>
  <c r="C378" i="13"/>
  <c r="C394" i="13"/>
  <c r="C410" i="13"/>
  <c r="C426" i="13"/>
  <c r="C442" i="13"/>
  <c r="C458" i="13"/>
  <c r="C474" i="13"/>
  <c r="C490" i="13"/>
  <c r="A1" i="7"/>
  <c r="A1" i="5"/>
  <c r="D511" i="13"/>
  <c r="D575" i="13"/>
  <c r="D639" i="13"/>
  <c r="D703" i="13"/>
  <c r="D767" i="13"/>
  <c r="D831" i="13"/>
  <c r="D895" i="13"/>
  <c r="D959" i="13"/>
  <c r="D1027" i="13"/>
  <c r="D1111" i="13"/>
  <c r="D1175" i="13"/>
  <c r="D1239" i="13"/>
  <c r="D1291" i="13"/>
  <c r="D1327" i="13"/>
  <c r="D1407" i="13"/>
  <c r="D1471" i="13"/>
  <c r="D528" i="13"/>
  <c r="D592" i="13"/>
  <c r="D656" i="13"/>
  <c r="D720" i="13"/>
  <c r="D784" i="13"/>
  <c r="D848" i="13"/>
  <c r="D525" i="13"/>
  <c r="D589" i="13"/>
  <c r="D653" i="13"/>
  <c r="D717" i="13"/>
  <c r="D781" i="13"/>
  <c r="D845" i="13"/>
  <c r="D909" i="13"/>
  <c r="D973" i="13"/>
  <c r="D531" i="13"/>
  <c r="D595" i="13"/>
  <c r="D659" i="13"/>
  <c r="D723" i="13"/>
  <c r="D787" i="13"/>
  <c r="D851" i="13"/>
  <c r="D915" i="13"/>
  <c r="D979" i="13"/>
  <c r="D1067" i="13"/>
  <c r="D1131" i="13"/>
  <c r="D1195" i="13"/>
  <c r="D1259" i="13"/>
  <c r="D1331" i="13"/>
  <c r="D1359" i="13"/>
  <c r="D1427" i="13"/>
  <c r="D1491" i="13"/>
  <c r="D548" i="13"/>
  <c r="D612" i="13"/>
  <c r="D676" i="13"/>
  <c r="D740" i="13"/>
  <c r="D804" i="13"/>
  <c r="D868" i="13"/>
  <c r="D545" i="13"/>
  <c r="D609" i="13"/>
  <c r="D673" i="13"/>
  <c r="D737" i="13"/>
  <c r="D801" i="13"/>
  <c r="D865" i="13"/>
  <c r="D929" i="13"/>
  <c r="D993" i="13"/>
  <c r="D1057" i="13"/>
  <c r="D1121" i="13"/>
  <c r="D551" i="13"/>
  <c r="D615" i="13"/>
  <c r="D679" i="13"/>
  <c r="D743" i="13"/>
  <c r="D807" i="13"/>
  <c r="D871" i="13"/>
  <c r="D935" i="13"/>
  <c r="D999" i="13"/>
  <c r="D1087" i="13"/>
  <c r="D1151" i="13"/>
  <c r="D1215" i="13"/>
  <c r="D1031" i="13"/>
  <c r="D1279" i="13"/>
  <c r="D1383" i="13"/>
  <c r="D1447" i="13"/>
  <c r="D504" i="13"/>
  <c r="D568" i="13"/>
  <c r="D632" i="13"/>
  <c r="D696" i="13"/>
  <c r="D760" i="13"/>
  <c r="D824" i="13"/>
  <c r="D501" i="13"/>
  <c r="D565" i="13"/>
  <c r="D629" i="13"/>
  <c r="D693" i="13"/>
  <c r="D757" i="13"/>
  <c r="D821" i="13"/>
  <c r="D523" i="13"/>
  <c r="D587" i="13"/>
  <c r="D651" i="13"/>
  <c r="D715" i="13"/>
  <c r="D779" i="13"/>
  <c r="D843" i="13"/>
  <c r="D907" i="13"/>
  <c r="D971" i="13"/>
  <c r="D1051" i="13"/>
  <c r="D1123" i="13"/>
  <c r="D1187" i="13"/>
  <c r="D1251" i="13"/>
  <c r="D1315" i="13"/>
  <c r="D1347" i="13"/>
  <c r="D1419" i="13"/>
  <c r="D1483" i="13"/>
  <c r="D540" i="13"/>
  <c r="D604" i="13"/>
  <c r="D668" i="13"/>
  <c r="D732" i="13"/>
  <c r="D796" i="13"/>
  <c r="D860" i="13"/>
  <c r="D537" i="13"/>
  <c r="D601" i="13"/>
  <c r="D665" i="13"/>
  <c r="D729" i="13"/>
  <c r="D793" i="13"/>
  <c r="D857" i="13"/>
  <c r="D921" i="13"/>
  <c r="D985" i="13"/>
  <c r="D1049" i="13"/>
  <c r="D1113" i="13"/>
  <c r="D1037" i="13"/>
  <c r="D1101" i="13"/>
  <c r="D527" i="13"/>
  <c r="D591" i="13"/>
  <c r="D655" i="13"/>
  <c r="D719" i="13"/>
  <c r="D783" i="13"/>
  <c r="D847" i="13"/>
  <c r="D911" i="13"/>
  <c r="D975" i="13"/>
  <c r="D1055" i="13"/>
  <c r="D1127" i="13"/>
  <c r="D1191" i="13"/>
  <c r="D1255" i="13"/>
  <c r="D1323" i="13"/>
  <c r="D1355" i="13"/>
  <c r="D1423" i="13"/>
  <c r="D1487" i="13"/>
  <c r="D544" i="13"/>
  <c r="D608" i="13"/>
  <c r="D672" i="13"/>
  <c r="D736" i="13"/>
  <c r="D800" i="13"/>
  <c r="D864" i="13"/>
  <c r="D541" i="13"/>
  <c r="D605" i="13"/>
  <c r="D669" i="13"/>
  <c r="D733" i="13"/>
  <c r="D797" i="13"/>
  <c r="D861" i="13"/>
  <c r="D925" i="13"/>
  <c r="D989" i="13"/>
  <c r="D547" i="13"/>
  <c r="D611" i="13"/>
  <c r="D675" i="13"/>
  <c r="D739" i="13"/>
  <c r="D803" i="13"/>
  <c r="D867" i="13"/>
  <c r="D931" i="13"/>
  <c r="D995" i="13"/>
  <c r="D1083" i="13"/>
  <c r="D1147" i="13"/>
  <c r="D1211" i="13"/>
  <c r="D1043" i="13"/>
  <c r="D1271" i="13"/>
  <c r="D1379" i="13"/>
  <c r="D1443" i="13"/>
  <c r="D500" i="13"/>
  <c r="D564" i="13"/>
  <c r="D628" i="13"/>
  <c r="D692" i="13"/>
  <c r="D756" i="13"/>
  <c r="D820" i="13"/>
  <c r="D497" i="13"/>
  <c r="D561" i="13"/>
  <c r="D625" i="13"/>
  <c r="D689" i="13"/>
  <c r="D753" i="13"/>
  <c r="D817" i="13"/>
  <c r="D881" i="13"/>
  <c r="D945" i="13"/>
  <c r="D1009" i="13"/>
  <c r="D1073" i="13"/>
  <c r="D503" i="13"/>
  <c r="D567" i="13"/>
  <c r="D631" i="13"/>
  <c r="D695" i="13"/>
  <c r="D759" i="13"/>
  <c r="D823" i="13"/>
  <c r="D887" i="13"/>
  <c r="D951" i="13"/>
  <c r="D1015" i="13"/>
  <c r="D1103" i="13"/>
  <c r="D1167" i="13"/>
  <c r="D1231" i="13"/>
  <c r="D1275" i="13"/>
  <c r="D1311" i="13"/>
  <c r="D1399" i="13"/>
  <c r="D1463" i="13"/>
  <c r="D520" i="13"/>
  <c r="D584" i="13"/>
  <c r="D648" i="13"/>
  <c r="D712" i="13"/>
  <c r="D776" i="13"/>
  <c r="D840" i="13"/>
  <c r="D517" i="13"/>
  <c r="D581" i="13"/>
  <c r="D645" i="13"/>
  <c r="D709" i="13"/>
  <c r="D773" i="13"/>
  <c r="D837" i="13"/>
  <c r="D539" i="13"/>
  <c r="D603" i="13"/>
  <c r="D667" i="13"/>
  <c r="D731" i="13"/>
  <c r="D795" i="13"/>
  <c r="D859" i="13"/>
  <c r="D923" i="13"/>
  <c r="D987" i="13"/>
  <c r="D1075" i="13"/>
  <c r="D1139" i="13"/>
  <c r="D1203" i="13"/>
  <c r="D1267" i="13"/>
  <c r="D1351" i="13"/>
  <c r="D1367" i="13"/>
  <c r="D1435" i="13"/>
  <c r="D1499" i="13"/>
  <c r="D556" i="13"/>
  <c r="D620" i="13"/>
  <c r="D684" i="13"/>
  <c r="D748" i="13"/>
  <c r="D812" i="13"/>
  <c r="D876" i="13"/>
  <c r="D553" i="13"/>
  <c r="D617" i="13"/>
  <c r="D681" i="13"/>
  <c r="D745" i="13"/>
  <c r="D809" i="13"/>
  <c r="D873" i="13"/>
  <c r="D937" i="13"/>
  <c r="D1001" i="13"/>
  <c r="D1065" i="13"/>
  <c r="D1129" i="13"/>
  <c r="D1053" i="13"/>
  <c r="D1117" i="13"/>
  <c r="D1181" i="13"/>
  <c r="D1245" i="13"/>
  <c r="D1309" i="13"/>
  <c r="D1373" i="13"/>
  <c r="D543" i="13"/>
  <c r="D607" i="13"/>
  <c r="D671" i="13"/>
  <c r="D735" i="13"/>
  <c r="D799" i="13"/>
  <c r="D863" i="13"/>
  <c r="D927" i="13"/>
  <c r="D991" i="13"/>
  <c r="D1079" i="13"/>
  <c r="D1143" i="13"/>
  <c r="D1207" i="13"/>
  <c r="D1059" i="13"/>
  <c r="D1371" i="13"/>
  <c r="D1375" i="13"/>
  <c r="D1439" i="13"/>
  <c r="D496" i="13"/>
  <c r="D560" i="13"/>
  <c r="D624" i="13"/>
  <c r="D688" i="13"/>
  <c r="D752" i="13"/>
  <c r="D816" i="13"/>
  <c r="D880" i="13"/>
  <c r="D557" i="13"/>
  <c r="D621" i="13"/>
  <c r="D685" i="13"/>
  <c r="D749" i="13"/>
  <c r="D813" i="13"/>
  <c r="D877" i="13"/>
  <c r="D941" i="13"/>
  <c r="D499" i="13"/>
  <c r="D563" i="13"/>
  <c r="D627" i="13"/>
  <c r="D691" i="13"/>
  <c r="D755" i="13"/>
  <c r="D819" i="13"/>
  <c r="D883" i="13"/>
  <c r="D947" i="13"/>
  <c r="D1011" i="13"/>
  <c r="D1099" i="13"/>
  <c r="D1163" i="13"/>
  <c r="D1227" i="13"/>
  <c r="D1047" i="13"/>
  <c r="D1303" i="13"/>
  <c r="D1395" i="13"/>
  <c r="D1459" i="13"/>
  <c r="D516" i="13"/>
  <c r="D580" i="13"/>
  <c r="D644" i="13"/>
  <c r="D708" i="13"/>
  <c r="D772" i="13"/>
  <c r="D836" i="13"/>
  <c r="D513" i="13"/>
  <c r="D577" i="13"/>
  <c r="D641" i="13"/>
  <c r="D705" i="13"/>
  <c r="D769" i="13"/>
  <c r="D833" i="13"/>
  <c r="D897" i="13"/>
  <c r="D961" i="13"/>
  <c r="D1025" i="13"/>
  <c r="D1089" i="13"/>
  <c r="D519" i="13"/>
  <c r="D583" i="13"/>
  <c r="D647" i="13"/>
  <c r="D711" i="13"/>
  <c r="D775" i="13"/>
  <c r="D839" i="13"/>
  <c r="D903" i="13"/>
  <c r="D967" i="13"/>
  <c r="D1039" i="13"/>
  <c r="D1119" i="13"/>
  <c r="D1183" i="13"/>
  <c r="D1247" i="13"/>
  <c r="D1307" i="13"/>
  <c r="D1339" i="13"/>
  <c r="D1415" i="13"/>
  <c r="D1479" i="13"/>
  <c r="D536" i="13"/>
  <c r="D600" i="13"/>
  <c r="D664" i="13"/>
  <c r="D728" i="13"/>
  <c r="D792" i="13"/>
  <c r="D856" i="13"/>
  <c r="D533" i="13"/>
  <c r="D597" i="13"/>
  <c r="D661" i="13"/>
  <c r="D725" i="13"/>
  <c r="D789" i="13"/>
  <c r="D853" i="13"/>
  <c r="D555" i="13"/>
  <c r="D619" i="13"/>
  <c r="D683" i="13"/>
  <c r="D747" i="13"/>
  <c r="D811" i="13"/>
  <c r="D875" i="13"/>
  <c r="D939" i="13"/>
  <c r="D1003" i="13"/>
  <c r="D1091" i="13"/>
  <c r="D1155" i="13"/>
  <c r="D1219" i="13"/>
  <c r="D1023" i="13"/>
  <c r="D1287" i="13"/>
  <c r="D1387" i="13"/>
  <c r="D1451" i="13"/>
  <c r="D508" i="13"/>
  <c r="D572" i="13"/>
  <c r="D636" i="13"/>
  <c r="D700" i="13"/>
  <c r="D764" i="13"/>
  <c r="D828" i="13"/>
  <c r="D505" i="13"/>
  <c r="D569" i="13"/>
  <c r="D633" i="13"/>
  <c r="D697" i="13"/>
  <c r="D761" i="13"/>
  <c r="D825" i="13"/>
  <c r="D889" i="13"/>
  <c r="D953" i="13"/>
  <c r="D1017" i="13"/>
  <c r="D1081" i="13"/>
  <c r="D1005" i="13"/>
  <c r="D1069" i="13"/>
  <c r="D495" i="13"/>
  <c r="D559" i="13"/>
  <c r="D815" i="13"/>
  <c r="D1095" i="13"/>
  <c r="D1295" i="13"/>
  <c r="D576" i="13"/>
  <c r="D832" i="13"/>
  <c r="D701" i="13"/>
  <c r="D957" i="13"/>
  <c r="D707" i="13"/>
  <c r="D963" i="13"/>
  <c r="D1243" i="13"/>
  <c r="D1475" i="13"/>
  <c r="D724" i="13"/>
  <c r="D593" i="13"/>
  <c r="D849" i="13"/>
  <c r="D1105" i="13"/>
  <c r="D727" i="13"/>
  <c r="D983" i="13"/>
  <c r="D1263" i="13"/>
  <c r="D1495" i="13"/>
  <c r="D744" i="13"/>
  <c r="D613" i="13"/>
  <c r="D507" i="13"/>
  <c r="D763" i="13"/>
  <c r="D1019" i="13"/>
  <c r="D1283" i="13"/>
  <c r="D524" i="13"/>
  <c r="D780" i="13"/>
  <c r="D649" i="13"/>
  <c r="D905" i="13"/>
  <c r="D1021" i="13"/>
  <c r="D1165" i="13"/>
  <c r="D1261" i="13"/>
  <c r="D1341" i="13"/>
  <c r="D1421" i="13"/>
  <c r="D924" i="13"/>
  <c r="D988" i="13"/>
  <c r="D1052" i="13"/>
  <c r="D1116" i="13"/>
  <c r="D1180" i="13"/>
  <c r="D1244" i="13"/>
  <c r="D1308" i="13"/>
  <c r="D1372" i="13"/>
  <c r="D1436" i="13"/>
  <c r="D1500" i="13"/>
  <c r="D498" i="13"/>
  <c r="D562" i="13"/>
  <c r="D626" i="13"/>
  <c r="D690" i="13"/>
  <c r="D754" i="13"/>
  <c r="D818" i="13"/>
  <c r="D882" i="13"/>
  <c r="D946" i="13"/>
  <c r="D1010" i="13"/>
  <c r="D1074" i="13"/>
  <c r="D1138" i="13"/>
  <c r="D1202" i="13"/>
  <c r="D1137" i="13"/>
  <c r="D1201" i="13"/>
  <c r="D1265" i="13"/>
  <c r="D1329" i="13"/>
  <c r="D1393" i="13"/>
  <c r="D896" i="13"/>
  <c r="D960" i="13"/>
  <c r="D1024" i="13"/>
  <c r="D1088" i="13"/>
  <c r="D1152" i="13"/>
  <c r="D1216" i="13"/>
  <c r="D1280" i="13"/>
  <c r="D1344" i="13"/>
  <c r="D1408" i="13"/>
  <c r="D1472" i="13"/>
  <c r="D1481" i="13"/>
  <c r="D534" i="13"/>
  <c r="D598" i="13"/>
  <c r="D662" i="13"/>
  <c r="D726" i="13"/>
  <c r="D790" i="13"/>
  <c r="D854" i="13"/>
  <c r="D918" i="13"/>
  <c r="D982" i="13"/>
  <c r="D1046" i="13"/>
  <c r="D1110" i="13"/>
  <c r="D1174" i="13"/>
  <c r="D1238" i="13"/>
  <c r="D1302" i="13"/>
  <c r="D1366" i="13"/>
  <c r="D1430" i="13"/>
  <c r="D1494" i="13"/>
  <c r="D917" i="13"/>
  <c r="D981" i="13"/>
  <c r="D1045" i="13"/>
  <c r="D1109" i="13"/>
  <c r="D1173" i="13"/>
  <c r="D1237" i="13"/>
  <c r="D1301" i="13"/>
  <c r="D1365" i="13"/>
  <c r="D1429" i="13"/>
  <c r="D932" i="13"/>
  <c r="D996" i="13"/>
  <c r="D1060" i="13"/>
  <c r="D1124" i="13"/>
  <c r="D1188" i="13"/>
  <c r="D1252" i="13"/>
  <c r="D1316" i="13"/>
  <c r="D1380" i="13"/>
  <c r="D1444" i="13"/>
  <c r="D1449" i="13"/>
  <c r="D506" i="13"/>
  <c r="D570" i="13"/>
  <c r="D634" i="13"/>
  <c r="D698" i="13"/>
  <c r="D762" i="13"/>
  <c r="D826" i="13"/>
  <c r="D890" i="13"/>
  <c r="D954" i="13"/>
  <c r="D1018" i="13"/>
  <c r="D1082" i="13"/>
  <c r="D1146" i="13"/>
  <c r="D1210" i="13"/>
  <c r="D1145" i="13"/>
  <c r="D1209" i="13"/>
  <c r="D1273" i="13"/>
  <c r="D1337" i="13"/>
  <c r="D1401" i="13"/>
  <c r="D904" i="13"/>
  <c r="D968" i="13"/>
  <c r="D623" i="13"/>
  <c r="D879" i="13"/>
  <c r="D1159" i="13"/>
  <c r="D1391" i="13"/>
  <c r="D640" i="13"/>
  <c r="D509" i="13"/>
  <c r="D765" i="13"/>
  <c r="D687" i="13"/>
  <c r="D943" i="13"/>
  <c r="D1223" i="13"/>
  <c r="D1455" i="13"/>
  <c r="D704" i="13"/>
  <c r="D573" i="13"/>
  <c r="D829" i="13"/>
  <c r="D579" i="13"/>
  <c r="D835" i="13"/>
  <c r="D1115" i="13"/>
  <c r="D1335" i="13"/>
  <c r="D596" i="13"/>
  <c r="D852" i="13"/>
  <c r="D721" i="13"/>
  <c r="D977" i="13"/>
  <c r="D599" i="13"/>
  <c r="D855" i="13"/>
  <c r="D1135" i="13"/>
  <c r="D1363" i="13"/>
  <c r="D616" i="13"/>
  <c r="D872" i="13"/>
  <c r="D741" i="13"/>
  <c r="D635" i="13"/>
  <c r="D891" i="13"/>
  <c r="D1171" i="13"/>
  <c r="D1403" i="13"/>
  <c r="D652" i="13"/>
  <c r="D521" i="13"/>
  <c r="D777" i="13"/>
  <c r="D1033" i="13"/>
  <c r="D1133" i="13"/>
  <c r="D1213" i="13"/>
  <c r="D1293" i="13"/>
  <c r="D1389" i="13"/>
  <c r="D892" i="13"/>
  <c r="D956" i="13"/>
  <c r="D1020" i="13"/>
  <c r="D1084" i="13"/>
  <c r="D1148" i="13"/>
  <c r="D1212" i="13"/>
  <c r="D1276" i="13"/>
  <c r="D1340" i="13"/>
  <c r="D1404" i="13"/>
  <c r="D1468" i="13"/>
  <c r="D1477" i="13"/>
  <c r="D530" i="13"/>
  <c r="D594" i="13"/>
  <c r="D658" i="13"/>
  <c r="D722" i="13"/>
  <c r="D786" i="13"/>
  <c r="D850" i="13"/>
  <c r="D914" i="13"/>
  <c r="D978" i="13"/>
  <c r="D1042" i="13"/>
  <c r="D1106" i="13"/>
  <c r="D1170" i="13"/>
  <c r="D1234" i="13"/>
  <c r="D1169" i="13"/>
  <c r="D1233" i="13"/>
  <c r="D1297" i="13"/>
  <c r="D1361" i="13"/>
  <c r="D1425" i="13"/>
  <c r="D928" i="13"/>
  <c r="D992" i="13"/>
  <c r="D1056" i="13"/>
  <c r="D1120" i="13"/>
  <c r="D1184" i="13"/>
  <c r="D1248" i="13"/>
  <c r="D1312" i="13"/>
  <c r="D1376" i="13"/>
  <c r="D1440" i="13"/>
  <c r="D1445" i="13"/>
  <c r="D502" i="13"/>
  <c r="D566" i="13"/>
  <c r="D630" i="13"/>
  <c r="D694" i="13"/>
  <c r="D758" i="13"/>
  <c r="D751" i="13"/>
  <c r="D768" i="13"/>
  <c r="D643" i="13"/>
  <c r="D1179" i="13"/>
  <c r="D660" i="13"/>
  <c r="D785" i="13"/>
  <c r="D663" i="13"/>
  <c r="D1199" i="13"/>
  <c r="D680" i="13"/>
  <c r="D805" i="13"/>
  <c r="D955" i="13"/>
  <c r="D1467" i="13"/>
  <c r="D585" i="13"/>
  <c r="D1097" i="13"/>
  <c r="D1229" i="13"/>
  <c r="D1405" i="13"/>
  <c r="D972" i="13"/>
  <c r="D1100" i="13"/>
  <c r="D1228" i="13"/>
  <c r="D1356" i="13"/>
  <c r="D1484" i="13"/>
  <c r="D546" i="13"/>
  <c r="D674" i="13"/>
  <c r="D802" i="13"/>
  <c r="D930" i="13"/>
  <c r="D1058" i="13"/>
  <c r="D1186" i="13"/>
  <c r="D1185" i="13"/>
  <c r="D1313" i="13"/>
  <c r="D1441" i="13"/>
  <c r="D1008" i="13"/>
  <c r="D1136" i="13"/>
  <c r="D1264" i="13"/>
  <c r="D1392" i="13"/>
  <c r="D1465" i="13"/>
  <c r="D582" i="13"/>
  <c r="D710" i="13"/>
  <c r="D822" i="13"/>
  <c r="D902" i="13"/>
  <c r="D998" i="13"/>
  <c r="D1078" i="13"/>
  <c r="D1158" i="13"/>
  <c r="D1254" i="13"/>
  <c r="D1334" i="13"/>
  <c r="D1414" i="13"/>
  <c r="D869" i="13"/>
  <c r="D949" i="13"/>
  <c r="D1029" i="13"/>
  <c r="D1125" i="13"/>
  <c r="D1205" i="13"/>
  <c r="D1285" i="13"/>
  <c r="D1381" i="13"/>
  <c r="D900" i="13"/>
  <c r="D980" i="13"/>
  <c r="D1076" i="13"/>
  <c r="D1156" i="13"/>
  <c r="D1236" i="13"/>
  <c r="D1332" i="13"/>
  <c r="D1412" i="13"/>
  <c r="D1492" i="13"/>
  <c r="D522" i="13"/>
  <c r="D602" i="13"/>
  <c r="D682" i="13"/>
  <c r="D778" i="13"/>
  <c r="D858" i="13"/>
  <c r="D938" i="13"/>
  <c r="D1034" i="13"/>
  <c r="D1114" i="13"/>
  <c r="D1194" i="13"/>
  <c r="D1161" i="13"/>
  <c r="D1241" i="13"/>
  <c r="D1321" i="13"/>
  <c r="D1417" i="13"/>
  <c r="D936" i="13"/>
  <c r="D1016" i="13"/>
  <c r="D1080" i="13"/>
  <c r="D1144" i="13"/>
  <c r="D1208" i="13"/>
  <c r="D1272" i="13"/>
  <c r="D1336" i="13"/>
  <c r="D1400" i="13"/>
  <c r="D1464" i="13"/>
  <c r="D1473" i="13"/>
  <c r="D526" i="13"/>
  <c r="D590" i="13"/>
  <c r="D654" i="13"/>
  <c r="D718" i="13"/>
  <c r="D782" i="13"/>
  <c r="D846" i="13"/>
  <c r="D910" i="13"/>
  <c r="D974" i="13"/>
  <c r="D1038" i="13"/>
  <c r="D1102" i="13"/>
  <c r="D1166" i="13"/>
  <c r="D1230" i="13"/>
  <c r="D1294" i="13"/>
  <c r="D1358" i="13"/>
  <c r="D1422" i="13"/>
  <c r="D1486" i="13"/>
  <c r="D1442" i="13"/>
  <c r="D1306" i="13"/>
  <c r="D1370" i="13"/>
  <c r="D1482" i="13"/>
  <c r="D1450" i="13"/>
  <c r="D1314" i="13"/>
  <c r="D1394" i="13"/>
  <c r="D1426" i="13"/>
  <c r="D1386" i="13"/>
  <c r="D1458" i="13"/>
  <c r="D1035" i="13"/>
  <c r="D532" i="13"/>
  <c r="D535" i="13"/>
  <c r="D677" i="13"/>
  <c r="D844" i="13"/>
  <c r="D1357" i="13"/>
  <c r="D1196" i="13"/>
  <c r="D514" i="13"/>
  <c r="D898" i="13"/>
  <c r="D1153" i="13"/>
  <c r="D976" i="13"/>
  <c r="D1360" i="13"/>
  <c r="D678" i="13"/>
  <c r="D966" i="13"/>
  <c r="D1222" i="13"/>
  <c r="D1478" i="13"/>
  <c r="D1013" i="13"/>
  <c r="D1269" i="13"/>
  <c r="D964" i="13"/>
  <c r="D1220" i="13"/>
  <c r="D1476" i="13"/>
  <c r="D666" i="13"/>
  <c r="D922" i="13"/>
  <c r="D1225" i="13"/>
  <c r="D920" i="13"/>
  <c r="D1128" i="13"/>
  <c r="D1007" i="13"/>
  <c r="D637" i="13"/>
  <c r="D771" i="13"/>
  <c r="D1299" i="13"/>
  <c r="D788" i="13"/>
  <c r="D913" i="13"/>
  <c r="D791" i="13"/>
  <c r="D1343" i="13"/>
  <c r="D808" i="13"/>
  <c r="D571" i="13"/>
  <c r="D1107" i="13"/>
  <c r="D588" i="13"/>
  <c r="D713" i="13"/>
  <c r="D1085" i="13"/>
  <c r="D1277" i="13"/>
  <c r="D1437" i="13"/>
  <c r="D1004" i="13"/>
  <c r="D1132" i="13"/>
  <c r="D1260" i="13"/>
  <c r="D1388" i="13"/>
  <c r="D1461" i="13"/>
  <c r="D578" i="13"/>
  <c r="D706" i="13"/>
  <c r="D834" i="13"/>
  <c r="D962" i="13"/>
  <c r="D1090" i="13"/>
  <c r="D1218" i="13"/>
  <c r="D1217" i="13"/>
  <c r="D1345" i="13"/>
  <c r="D912" i="13"/>
  <c r="D1040" i="13"/>
  <c r="D1168" i="13"/>
  <c r="D1296" i="13"/>
  <c r="D1424" i="13"/>
  <c r="D1497" i="13"/>
  <c r="D614" i="13"/>
  <c r="D742" i="13"/>
  <c r="D838" i="13"/>
  <c r="D934" i="13"/>
  <c r="D1014" i="13"/>
  <c r="D1094" i="13"/>
  <c r="D1190" i="13"/>
  <c r="D1270" i="13"/>
  <c r="D1350" i="13"/>
  <c r="D1446" i="13"/>
  <c r="D885" i="13"/>
  <c r="D965" i="13"/>
  <c r="D1061" i="13"/>
  <c r="D1141" i="13"/>
  <c r="D1221" i="13"/>
  <c r="D1317" i="13"/>
  <c r="D1397" i="13"/>
  <c r="D916" i="13"/>
  <c r="D1012" i="13"/>
  <c r="D1092" i="13"/>
  <c r="D1172" i="13"/>
  <c r="D1268" i="13"/>
  <c r="D1348" i="13"/>
  <c r="D1428" i="13"/>
  <c r="D1469" i="13"/>
  <c r="D538" i="13"/>
  <c r="D618" i="13"/>
  <c r="D714" i="13"/>
  <c r="D794" i="13"/>
  <c r="D874" i="13"/>
  <c r="D970" i="13"/>
  <c r="D1050" i="13"/>
  <c r="D1130" i="13"/>
  <c r="D1226" i="13"/>
  <c r="D1177" i="13"/>
  <c r="D1257" i="13"/>
  <c r="D1353" i="13"/>
  <c r="D1433" i="13"/>
  <c r="D952" i="13"/>
  <c r="D1032" i="13"/>
  <c r="D1096" i="13"/>
  <c r="D1160" i="13"/>
  <c r="D1224" i="13"/>
  <c r="D1288" i="13"/>
  <c r="D1352" i="13"/>
  <c r="D1416" i="13"/>
  <c r="D1480" i="13"/>
  <c r="D1489" i="13"/>
  <c r="D542" i="13"/>
  <c r="D606" i="13"/>
  <c r="D670" i="13"/>
  <c r="D734" i="13"/>
  <c r="D798" i="13"/>
  <c r="D862" i="13"/>
  <c r="D926" i="13"/>
  <c r="D990" i="13"/>
  <c r="D1054" i="13"/>
  <c r="D1118" i="13"/>
  <c r="D1182" i="13"/>
  <c r="D1246" i="13"/>
  <c r="D1310" i="13"/>
  <c r="D1374" i="13"/>
  <c r="D1438" i="13"/>
  <c r="D1266" i="13"/>
  <c r="D1474" i="13"/>
  <c r="D1322" i="13"/>
  <c r="D1402" i="13"/>
  <c r="D1274" i="13"/>
  <c r="D1498" i="13"/>
  <c r="D1330" i="13"/>
  <c r="D1434" i="13"/>
  <c r="D1346" i="13"/>
  <c r="D515" i="13"/>
  <c r="D552" i="13"/>
  <c r="D1319" i="13"/>
  <c r="D1197" i="13"/>
  <c r="D1068" i="13"/>
  <c r="D1452" i="13"/>
  <c r="D770" i="13"/>
  <c r="D1154" i="13"/>
  <c r="D1409" i="13"/>
  <c r="D1232" i="13"/>
  <c r="D550" i="13"/>
  <c r="D886" i="13"/>
  <c r="D1142" i="13"/>
  <c r="D1318" i="13"/>
  <c r="D933" i="13"/>
  <c r="D1189" i="13"/>
  <c r="D884" i="13"/>
  <c r="D1140" i="13"/>
  <c r="D1396" i="13"/>
  <c r="D586" i="13"/>
  <c r="D842" i="13"/>
  <c r="D1098" i="13"/>
  <c r="D1258" i="13"/>
  <c r="D1385" i="13"/>
  <c r="D1064" i="13"/>
  <c r="D1063" i="13"/>
  <c r="D893" i="13"/>
  <c r="D899" i="13"/>
  <c r="D1411" i="13"/>
  <c r="D529" i="13"/>
  <c r="D1041" i="13"/>
  <c r="D919" i="13"/>
  <c r="D1431" i="13"/>
  <c r="D549" i="13"/>
  <c r="D699" i="13"/>
  <c r="D1235" i="13"/>
  <c r="D716" i="13"/>
  <c r="D841" i="13"/>
  <c r="D1149" i="13"/>
  <c r="D1325" i="13"/>
  <c r="D908" i="13"/>
  <c r="D1036" i="13"/>
  <c r="D1164" i="13"/>
  <c r="D1292" i="13"/>
  <c r="D1420" i="13"/>
  <c r="D1493" i="13"/>
  <c r="D610" i="13"/>
  <c r="D738" i="13"/>
  <c r="D866" i="13"/>
  <c r="D994" i="13"/>
  <c r="D1122" i="13"/>
  <c r="D1250" i="13"/>
  <c r="D1249" i="13"/>
  <c r="D1377" i="13"/>
  <c r="D944" i="13"/>
  <c r="D1072" i="13"/>
  <c r="D1200" i="13"/>
  <c r="D1328" i="13"/>
  <c r="D1456" i="13"/>
  <c r="D518" i="13"/>
  <c r="D646" i="13"/>
  <c r="D774" i="13"/>
  <c r="D870" i="13"/>
  <c r="D950" i="13"/>
  <c r="D1030" i="13"/>
  <c r="D1126" i="13"/>
  <c r="D1206" i="13"/>
  <c r="D1286" i="13"/>
  <c r="D1382" i="13"/>
  <c r="D1462" i="13"/>
  <c r="D901" i="13"/>
  <c r="D997" i="13"/>
  <c r="D1077" i="13"/>
  <c r="D1157" i="13"/>
  <c r="D1253" i="13"/>
  <c r="D1333" i="13"/>
  <c r="D1413" i="13"/>
  <c r="D948" i="13"/>
  <c r="D1028" i="13"/>
  <c r="D1108" i="13"/>
  <c r="D1204" i="13"/>
  <c r="D1284" i="13"/>
  <c r="D1364" i="13"/>
  <c r="D1460" i="13"/>
  <c r="D1485" i="13"/>
  <c r="D554" i="13"/>
  <c r="D650" i="13"/>
  <c r="D730" i="13"/>
  <c r="D810" i="13"/>
  <c r="D906" i="13"/>
  <c r="D986" i="13"/>
  <c r="D1066" i="13"/>
  <c r="D1162" i="13"/>
  <c r="D1242" i="13"/>
  <c r="D1193" i="13"/>
  <c r="D1289" i="13"/>
  <c r="D1369" i="13"/>
  <c r="D888" i="13"/>
  <c r="D984" i="13"/>
  <c r="D1048" i="13"/>
  <c r="D1112" i="13"/>
  <c r="D1176" i="13"/>
  <c r="D1240" i="13"/>
  <c r="D1304" i="13"/>
  <c r="D1368" i="13"/>
  <c r="D1432" i="13"/>
  <c r="D1496" i="13"/>
  <c r="D494" i="13"/>
  <c r="D558" i="13"/>
  <c r="D622" i="13"/>
  <c r="D686" i="13"/>
  <c r="D750" i="13"/>
  <c r="D814" i="13"/>
  <c r="D878" i="13"/>
  <c r="D942" i="13"/>
  <c r="D1006" i="13"/>
  <c r="D1070" i="13"/>
  <c r="D1134" i="13"/>
  <c r="D1198" i="13"/>
  <c r="D1262" i="13"/>
  <c r="D1326" i="13"/>
  <c r="D1390" i="13"/>
  <c r="D1454" i="13"/>
  <c r="D1362" i="13"/>
  <c r="D2" i="13"/>
  <c r="D1338" i="13"/>
  <c r="D1282" i="13"/>
  <c r="D512" i="13"/>
  <c r="D657" i="13"/>
  <c r="D1071" i="13"/>
  <c r="D827" i="13"/>
  <c r="D969" i="13"/>
  <c r="D940" i="13"/>
  <c r="D1324" i="13"/>
  <c r="D642" i="13"/>
  <c r="D1026" i="13"/>
  <c r="D1281" i="13"/>
  <c r="D1104" i="13"/>
  <c r="D1488" i="13"/>
  <c r="D806" i="13"/>
  <c r="D1062" i="13"/>
  <c r="D1398" i="13"/>
  <c r="D1093" i="13"/>
  <c r="D1349" i="13"/>
  <c r="D1044" i="13"/>
  <c r="D1300" i="13"/>
  <c r="D1453" i="13"/>
  <c r="D746" i="13"/>
  <c r="D1002" i="13"/>
  <c r="D1178" i="13"/>
  <c r="D1305" i="13"/>
  <c r="D1000" i="13"/>
  <c r="D1192" i="13"/>
  <c r="D1448" i="13"/>
  <c r="D638" i="13"/>
  <c r="D894" i="13"/>
  <c r="D1150" i="13"/>
  <c r="D1406" i="13"/>
  <c r="D1354" i="13"/>
  <c r="D1378" i="13"/>
  <c r="D1490" i="13"/>
  <c r="D1086" i="13"/>
  <c r="D1298" i="13"/>
  <c r="D1256" i="13"/>
  <c r="D1457" i="13"/>
  <c r="D702" i="13"/>
  <c r="D958" i="13"/>
  <c r="D1214" i="13"/>
  <c r="D1470" i="13"/>
  <c r="D1466" i="13"/>
  <c r="D830" i="13"/>
  <c r="D1290" i="13"/>
  <c r="D1320" i="13"/>
  <c r="D510" i="13"/>
  <c r="D766" i="13"/>
  <c r="D1022" i="13"/>
  <c r="D1278" i="13"/>
  <c r="D1410" i="13"/>
  <c r="D1418" i="13"/>
  <c r="D1384" i="13"/>
  <c r="D574" i="13"/>
  <c r="D1342" i="13"/>
  <c r="D115" i="13"/>
  <c r="D407" i="13"/>
  <c r="D224" i="13"/>
  <c r="D480" i="13"/>
  <c r="D357" i="13"/>
  <c r="D222" i="13"/>
  <c r="D478" i="13"/>
  <c r="D347" i="13"/>
  <c r="D196" i="13"/>
  <c r="D452" i="13"/>
  <c r="D313" i="13"/>
  <c r="D178" i="13"/>
  <c r="D434" i="13"/>
  <c r="D110" i="13"/>
  <c r="D25" i="13"/>
  <c r="D127" i="13"/>
  <c r="D383" i="13"/>
  <c r="D200" i="13"/>
  <c r="D456" i="13"/>
  <c r="D317" i="13"/>
  <c r="D182" i="13"/>
  <c r="D438" i="13"/>
  <c r="D71" i="13"/>
  <c r="D14" i="13"/>
  <c r="D211" i="13"/>
  <c r="D467" i="13"/>
  <c r="D284" i="13"/>
  <c r="D145" i="13"/>
  <c r="D401" i="13"/>
  <c r="D266" i="13"/>
  <c r="D35" i="13"/>
  <c r="D295" i="13"/>
  <c r="D112" i="13"/>
  <c r="D368" i="13"/>
  <c r="D245" i="13"/>
  <c r="D86" i="13"/>
  <c r="D366" i="13"/>
  <c r="D187" i="13"/>
  <c r="D84" i="13"/>
  <c r="D340" i="13"/>
  <c r="D201" i="13"/>
  <c r="D457" i="13"/>
  <c r="D322" i="13"/>
  <c r="D99" i="13"/>
  <c r="D54" i="13"/>
  <c r="D94" i="13"/>
  <c r="D271" i="13"/>
  <c r="D88" i="13"/>
  <c r="D344" i="13"/>
  <c r="D205" i="13"/>
  <c r="D461" i="13"/>
  <c r="D326" i="13"/>
  <c r="D83" i="13"/>
  <c r="D36" i="13"/>
  <c r="D111" i="13"/>
  <c r="D355" i="13"/>
  <c r="D172" i="13"/>
  <c r="D428" i="13"/>
  <c r="D289" i="13"/>
  <c r="D154" i="13"/>
  <c r="D410" i="13"/>
  <c r="D82" i="13"/>
  <c r="D375" i="13"/>
  <c r="D192" i="13"/>
  <c r="D448" i="13"/>
  <c r="D325" i="13"/>
  <c r="D190" i="13"/>
  <c r="D446" i="13"/>
  <c r="D315" i="13"/>
  <c r="D164" i="13"/>
  <c r="D420" i="13"/>
  <c r="D281" i="13"/>
  <c r="D146" i="13"/>
  <c r="D402" i="13"/>
  <c r="D85" i="13"/>
  <c r="D32" i="13"/>
  <c r="D107" i="13"/>
  <c r="D351" i="13"/>
  <c r="D168" i="13"/>
  <c r="D424" i="13"/>
  <c r="D285" i="13"/>
  <c r="D150" i="13"/>
  <c r="D406" i="13"/>
  <c r="D26" i="13"/>
  <c r="D77" i="13"/>
  <c r="D179" i="13"/>
  <c r="D435" i="13"/>
  <c r="D252" i="13"/>
  <c r="D113" i="13"/>
  <c r="D369" i="13"/>
  <c r="D234" i="13"/>
  <c r="D490" i="13"/>
  <c r="D151" i="13"/>
  <c r="D455" i="13"/>
  <c r="D272" i="13"/>
  <c r="D149" i="13"/>
  <c r="D405" i="13"/>
  <c r="D270" i="13"/>
  <c r="D53" i="13"/>
  <c r="D395" i="13"/>
  <c r="D244" i="13"/>
  <c r="D105" i="13"/>
  <c r="D361" i="13"/>
  <c r="D226" i="13"/>
  <c r="D19" i="13"/>
  <c r="D171" i="13"/>
  <c r="D73" i="13"/>
  <c r="D175" i="13"/>
  <c r="D431" i="13"/>
  <c r="D248" i="13"/>
  <c r="D109" i="13"/>
  <c r="D365" i="13"/>
  <c r="D230" i="13"/>
  <c r="D486" i="13"/>
  <c r="D203" i="13"/>
  <c r="D78" i="13"/>
  <c r="D259" i="13"/>
  <c r="D76" i="13"/>
  <c r="D332" i="13"/>
  <c r="D193" i="13"/>
  <c r="D449" i="13"/>
  <c r="D314" i="13"/>
  <c r="D160" i="13"/>
  <c r="D293" i="13"/>
  <c r="D414" i="13"/>
  <c r="D388" i="13"/>
  <c r="D370" i="13"/>
  <c r="D43" i="13"/>
  <c r="D136" i="13"/>
  <c r="D118" i="13"/>
  <c r="D45" i="13"/>
  <c r="D220" i="13"/>
  <c r="D231" i="13"/>
  <c r="D304" i="13"/>
  <c r="D302" i="13"/>
  <c r="D276" i="13"/>
  <c r="D258" i="13"/>
  <c r="D10" i="13"/>
  <c r="D280" i="13"/>
  <c r="D262" i="13"/>
  <c r="D47" i="13"/>
  <c r="D364" i="13"/>
  <c r="D40" i="13"/>
  <c r="D384" i="13"/>
  <c r="D382" i="13"/>
  <c r="D356" i="13"/>
  <c r="D338" i="13"/>
  <c r="D114" i="13"/>
  <c r="D360" i="13"/>
  <c r="D342" i="13"/>
  <c r="D44" i="13"/>
  <c r="D188" i="13"/>
  <c r="D170" i="13"/>
  <c r="D391" i="13"/>
  <c r="D206" i="13"/>
  <c r="D180" i="13"/>
  <c r="D162" i="13"/>
  <c r="D9" i="13"/>
  <c r="D184" i="13"/>
  <c r="D422" i="13"/>
  <c r="D195" i="13"/>
  <c r="D129" i="13"/>
  <c r="D458" i="13"/>
  <c r="D3" i="13"/>
  <c r="D167" i="13"/>
  <c r="D471" i="13"/>
  <c r="D288" i="13"/>
  <c r="D165" i="13"/>
  <c r="D421" i="13"/>
  <c r="D286" i="13"/>
  <c r="D101" i="13"/>
  <c r="D411" i="13"/>
  <c r="D260" i="13"/>
  <c r="D121" i="13"/>
  <c r="D377" i="13"/>
  <c r="D242" i="13"/>
  <c r="D8" i="13"/>
  <c r="D235" i="13"/>
  <c r="D89" i="13"/>
  <c r="D191" i="13"/>
  <c r="D447" i="13"/>
  <c r="D264" i="13"/>
  <c r="D125" i="13"/>
  <c r="D381" i="13"/>
  <c r="D246" i="13"/>
  <c r="D24" i="13"/>
  <c r="D251" i="13"/>
  <c r="D98" i="13"/>
  <c r="D275" i="13"/>
  <c r="D92" i="13"/>
  <c r="D348" i="13"/>
  <c r="D209" i="13"/>
  <c r="D465" i="13"/>
  <c r="D330" i="13"/>
  <c r="D18" i="13"/>
  <c r="D359" i="13"/>
  <c r="D176" i="13"/>
  <c r="D432" i="13"/>
  <c r="D309" i="13"/>
  <c r="D174" i="13"/>
  <c r="D430" i="13"/>
  <c r="D299" i="13"/>
  <c r="D148" i="13"/>
  <c r="D404" i="13"/>
  <c r="D265" i="13"/>
  <c r="D130" i="13"/>
  <c r="D386" i="13"/>
  <c r="D21" i="13"/>
  <c r="D16" i="13"/>
  <c r="D91" i="13"/>
  <c r="D335" i="13"/>
  <c r="D152" i="13"/>
  <c r="D408" i="13"/>
  <c r="D269" i="13"/>
  <c r="D134" i="13"/>
  <c r="D390" i="13"/>
  <c r="D69" i="13"/>
  <c r="D61" i="13"/>
  <c r="D163" i="13"/>
  <c r="D419" i="13"/>
  <c r="D236" i="13"/>
  <c r="D492" i="13"/>
  <c r="D353" i="13"/>
  <c r="D218" i="13"/>
  <c r="D474" i="13"/>
  <c r="D135" i="13"/>
  <c r="D439" i="13"/>
  <c r="D256" i="13"/>
  <c r="D133" i="13"/>
  <c r="D389" i="13"/>
  <c r="D254" i="13"/>
  <c r="D5" i="13"/>
  <c r="D379" i="13"/>
  <c r="D228" i="13"/>
  <c r="D484" i="13"/>
  <c r="D345" i="13"/>
  <c r="D210" i="13"/>
  <c r="D466" i="13"/>
  <c r="D52" i="13"/>
  <c r="D57" i="13"/>
  <c r="D159" i="13"/>
  <c r="D415" i="13"/>
  <c r="D232" i="13"/>
  <c r="D488" i="13"/>
  <c r="D349" i="13"/>
  <c r="D214" i="13"/>
  <c r="D470" i="13"/>
  <c r="D155" i="13"/>
  <c r="D58" i="13"/>
  <c r="D243" i="13"/>
  <c r="D60" i="13"/>
  <c r="D316" i="13"/>
  <c r="D177" i="13"/>
  <c r="D433" i="13"/>
  <c r="D298" i="13"/>
  <c r="D427" i="13"/>
  <c r="D215" i="13"/>
  <c r="D80" i="13"/>
  <c r="D336" i="13"/>
  <c r="D213" i="13"/>
  <c r="D469" i="13"/>
  <c r="D334" i="13"/>
  <c r="D103" i="13"/>
  <c r="D491" i="13"/>
  <c r="D308" i="13"/>
  <c r="D169" i="13"/>
  <c r="D425" i="13"/>
  <c r="D290" i="13"/>
  <c r="D42" i="13"/>
  <c r="D22" i="13"/>
  <c r="D50" i="13"/>
  <c r="D239" i="13"/>
  <c r="D56" i="13"/>
  <c r="D312" i="13"/>
  <c r="D173" i="13"/>
  <c r="D429" i="13"/>
  <c r="D294" i="13"/>
  <c r="D62" i="13"/>
  <c r="D4" i="13"/>
  <c r="D79" i="13"/>
  <c r="D323" i="13"/>
  <c r="D140" i="13"/>
  <c r="D396" i="13"/>
  <c r="D257" i="13"/>
  <c r="D122" i="13"/>
  <c r="D378" i="13"/>
  <c r="D493" i="13"/>
  <c r="D12" i="13"/>
  <c r="D131" i="13"/>
  <c r="D387" i="13"/>
  <c r="D460" i="13"/>
  <c r="D186" i="13"/>
  <c r="D65" i="13"/>
  <c r="D283" i="13"/>
  <c r="D102" i="13"/>
  <c r="D75" i="13"/>
  <c r="D392" i="13"/>
  <c r="D374" i="13"/>
  <c r="D147" i="13"/>
  <c r="D476" i="13"/>
  <c r="D202" i="13"/>
  <c r="D183" i="13"/>
  <c r="D181" i="13"/>
  <c r="D66" i="13"/>
  <c r="D137" i="13"/>
  <c r="D33" i="13"/>
  <c r="D207" i="13"/>
  <c r="D141" i="13"/>
  <c r="D49" i="13"/>
  <c r="D291" i="13"/>
  <c r="D225" i="13"/>
  <c r="D481" i="13"/>
  <c r="D311" i="13"/>
  <c r="D261" i="13"/>
  <c r="D219" i="13"/>
  <c r="D217" i="13"/>
  <c r="D263" i="13"/>
  <c r="D287" i="13"/>
  <c r="D221" i="13"/>
  <c r="D7" i="13"/>
  <c r="D371" i="13"/>
  <c r="D305" i="13"/>
  <c r="D67" i="13"/>
  <c r="D464" i="13"/>
  <c r="D462" i="13"/>
  <c r="D436" i="13"/>
  <c r="D418" i="13"/>
  <c r="D123" i="13"/>
  <c r="D440" i="13"/>
  <c r="D301" i="13"/>
  <c r="D90" i="13"/>
  <c r="D451" i="13"/>
  <c r="D385" i="13"/>
  <c r="D482" i="13"/>
  <c r="D279" i="13"/>
  <c r="D96" i="13"/>
  <c r="D352" i="13"/>
  <c r="D229" i="13"/>
  <c r="D485" i="13"/>
  <c r="D350" i="13"/>
  <c r="D139" i="13"/>
  <c r="D68" i="13"/>
  <c r="D324" i="13"/>
  <c r="D185" i="13"/>
  <c r="D441" i="13"/>
  <c r="D306" i="13"/>
  <c r="D106" i="13"/>
  <c r="D38" i="13"/>
  <c r="D74" i="13"/>
  <c r="D255" i="13"/>
  <c r="D72" i="13"/>
  <c r="D328" i="13"/>
  <c r="D189" i="13"/>
  <c r="D445" i="13"/>
  <c r="D310" i="13"/>
  <c r="D51" i="13"/>
  <c r="D20" i="13"/>
  <c r="D95" i="13"/>
  <c r="D339" i="13"/>
  <c r="D156" i="13"/>
  <c r="D412" i="13"/>
  <c r="D273" i="13"/>
  <c r="D138" i="13"/>
  <c r="D394" i="13"/>
  <c r="D48" i="13"/>
  <c r="D423" i="13"/>
  <c r="D240" i="13"/>
  <c r="D117" i="13"/>
  <c r="D373" i="13"/>
  <c r="D238" i="13"/>
  <c r="D39" i="13"/>
  <c r="D363" i="13"/>
  <c r="D212" i="13"/>
  <c r="D468" i="13"/>
  <c r="D329" i="13"/>
  <c r="D194" i="13"/>
  <c r="D450" i="13"/>
  <c r="D87" i="13"/>
  <c r="D41" i="13"/>
  <c r="D143" i="13"/>
  <c r="D399" i="13"/>
  <c r="D216" i="13"/>
  <c r="D472" i="13"/>
  <c r="D333" i="13"/>
  <c r="D198" i="13"/>
  <c r="D454" i="13"/>
  <c r="D119" i="13"/>
  <c r="D34" i="13"/>
  <c r="D227" i="13"/>
  <c r="D483" i="13"/>
  <c r="D300" i="13"/>
  <c r="D161" i="13"/>
  <c r="D417" i="13"/>
  <c r="D282" i="13"/>
  <c r="D247" i="13"/>
  <c r="D199" i="13"/>
  <c r="D64" i="13"/>
  <c r="D320" i="13"/>
  <c r="D197" i="13"/>
  <c r="D453" i="13"/>
  <c r="D318" i="13"/>
  <c r="D55" i="13"/>
  <c r="D475" i="13"/>
  <c r="D292" i="13"/>
  <c r="D153" i="13"/>
  <c r="D409" i="13"/>
  <c r="D274" i="13"/>
  <c r="D81" i="13"/>
  <c r="D6" i="13"/>
  <c r="D30" i="13"/>
  <c r="D223" i="13"/>
  <c r="D479" i="13"/>
  <c r="D296" i="13"/>
  <c r="D157" i="13"/>
  <c r="D413" i="13"/>
  <c r="D278" i="13"/>
  <c r="D97" i="13"/>
  <c r="D31" i="13"/>
  <c r="D63" i="13"/>
  <c r="D307" i="13"/>
  <c r="D124" i="13"/>
  <c r="D380" i="13"/>
  <c r="D241" i="13"/>
  <c r="D70" i="13"/>
  <c r="D362" i="13"/>
  <c r="D17" i="13"/>
  <c r="D327" i="13"/>
  <c r="D144" i="13"/>
  <c r="D400" i="13"/>
  <c r="D277" i="13"/>
  <c r="D142" i="13"/>
  <c r="D398" i="13"/>
  <c r="D267" i="13"/>
  <c r="D116" i="13"/>
  <c r="D372" i="13"/>
  <c r="D233" i="13"/>
  <c r="D489" i="13"/>
  <c r="D354" i="13"/>
  <c r="D23" i="13"/>
  <c r="D27" i="13"/>
  <c r="D59" i="13"/>
  <c r="D303" i="13"/>
  <c r="D120" i="13"/>
  <c r="D376" i="13"/>
  <c r="D237" i="13"/>
  <c r="D358" i="13"/>
  <c r="D29" i="13"/>
  <c r="D204" i="13"/>
  <c r="D321" i="13"/>
  <c r="D442" i="13"/>
  <c r="D343" i="13"/>
  <c r="D416" i="13"/>
  <c r="D158" i="13"/>
  <c r="D132" i="13"/>
  <c r="D249" i="13"/>
  <c r="D28" i="13"/>
  <c r="D319" i="13"/>
  <c r="D253" i="13"/>
  <c r="D37" i="13"/>
  <c r="D403" i="13"/>
  <c r="D337" i="13"/>
  <c r="D487" i="13"/>
  <c r="D437" i="13"/>
  <c r="D459" i="13"/>
  <c r="D393" i="13"/>
  <c r="D443" i="13"/>
  <c r="D463" i="13"/>
  <c r="D397" i="13"/>
  <c r="D15" i="13"/>
  <c r="D108" i="13"/>
  <c r="D346" i="13"/>
  <c r="D128" i="13"/>
  <c r="D126" i="13"/>
  <c r="D100" i="13"/>
  <c r="D473" i="13"/>
  <c r="D11" i="13"/>
  <c r="D104" i="13"/>
  <c r="D477" i="13"/>
  <c r="D13" i="13"/>
  <c r="D444" i="13"/>
  <c r="D426" i="13"/>
  <c r="D208" i="13"/>
  <c r="D341" i="13"/>
  <c r="D331" i="13"/>
  <c r="D297" i="13"/>
  <c r="D46" i="13"/>
  <c r="D367" i="13"/>
  <c r="D166" i="13"/>
  <c r="D93" i="13"/>
  <c r="D268" i="13"/>
  <c r="D250" i="13"/>
  <c r="A3" i="6" l="1"/>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A1497" i="6"/>
  <c r="A1498" i="6"/>
  <c r="A1499" i="6"/>
  <c r="A1500" i="6"/>
  <c r="A2" i="6"/>
  <c r="D1" i="6"/>
  <c r="E1" i="6"/>
  <c r="F1" i="6"/>
  <c r="A1" i="6"/>
  <c r="D5" i="4"/>
  <c r="C6" i="4"/>
  <c r="C2" i="4"/>
  <c r="D2" i="4"/>
  <c r="B2" i="4"/>
  <c r="A3" i="4"/>
  <c r="A4" i="4"/>
  <c r="A5" i="4"/>
  <c r="A6" i="4"/>
  <c r="A7" i="4"/>
  <c r="A8" i="4"/>
  <c r="A9" i="4"/>
  <c r="A10" i="4"/>
  <c r="A11" i="4"/>
  <c r="A12" i="4"/>
  <c r="A13" i="4"/>
  <c r="A14" i="4"/>
  <c r="A15" i="4"/>
  <c r="A16" i="4"/>
  <c r="A17" i="4"/>
  <c r="A18" i="4"/>
  <c r="A19" i="4"/>
  <c r="A20" i="4"/>
  <c r="A21" i="4"/>
  <c r="A22" i="4"/>
  <c r="A2" i="4"/>
  <c r="B6" i="4"/>
  <c r="B6" i="6" l="1"/>
  <c r="C6" i="6" s="1"/>
  <c r="B1490" i="6"/>
  <c r="C1490" i="6" s="1"/>
  <c r="F1490" i="6" s="1"/>
  <c r="B1482" i="6"/>
  <c r="C1482" i="6" s="1"/>
  <c r="B1470" i="6"/>
  <c r="C1470" i="6" s="1"/>
  <c r="B1458" i="6"/>
  <c r="C1458" i="6" s="1"/>
  <c r="B1446" i="6"/>
  <c r="C1446" i="6" s="1"/>
  <c r="D1446" i="6" s="1"/>
  <c r="B1438" i="6"/>
  <c r="C1438" i="6" s="1"/>
  <c r="B1426" i="6"/>
  <c r="C1426" i="6" s="1"/>
  <c r="F1426" i="6" s="1"/>
  <c r="B1418" i="6"/>
  <c r="C1418" i="6" s="1"/>
  <c r="B1406" i="6"/>
  <c r="C1406" i="6" s="1"/>
  <c r="B1398" i="6"/>
  <c r="C1398" i="6" s="1"/>
  <c r="B1386" i="6"/>
  <c r="C1386" i="6" s="1"/>
  <c r="E1386" i="6" s="1"/>
  <c r="B1374" i="6"/>
  <c r="C1374" i="6" s="1"/>
  <c r="B1366" i="6"/>
  <c r="C1366" i="6" s="1"/>
  <c r="D1366" i="6" s="1"/>
  <c r="B1354" i="6"/>
  <c r="C1354" i="6" s="1"/>
  <c r="B1346" i="6"/>
  <c r="C1346" i="6" s="1"/>
  <c r="E1346" i="6" s="1"/>
  <c r="B1338" i="6"/>
  <c r="C1338" i="6" s="1"/>
  <c r="B1326" i="6"/>
  <c r="C1326" i="6" s="1"/>
  <c r="B1318" i="6"/>
  <c r="C1318" i="6" s="1"/>
  <c r="B1302" i="6"/>
  <c r="C1302" i="6" s="1"/>
  <c r="D1302" i="6" s="1"/>
  <c r="B1294" i="6"/>
  <c r="C1294" i="6" s="1"/>
  <c r="B1282" i="6"/>
  <c r="C1282" i="6" s="1"/>
  <c r="E1282" i="6" s="1"/>
  <c r="B1274" i="6"/>
  <c r="C1274" i="6" s="1"/>
  <c r="B1258" i="6"/>
  <c r="C1258" i="6" s="1"/>
  <c r="F1258" i="6" s="1"/>
  <c r="B1250" i="6"/>
  <c r="C1250" i="6" s="1"/>
  <c r="B1234" i="6"/>
  <c r="C1234" i="6" s="1"/>
  <c r="E1234" i="6" s="1"/>
  <c r="B1226" i="6"/>
  <c r="C1226" i="6" s="1"/>
  <c r="B1214" i="6"/>
  <c r="C1214" i="6" s="1"/>
  <c r="D1214" i="6" s="1"/>
  <c r="B1202" i="6"/>
  <c r="C1202" i="6" s="1"/>
  <c r="B1190" i="6"/>
  <c r="C1190" i="6" s="1"/>
  <c r="D1190" i="6" s="1"/>
  <c r="B1182" i="6"/>
  <c r="C1182" i="6" s="1"/>
  <c r="B1170" i="6"/>
  <c r="C1170" i="6" s="1"/>
  <c r="E1170" i="6" s="1"/>
  <c r="B1158" i="6"/>
  <c r="C1158" i="6" s="1"/>
  <c r="B1146" i="6"/>
  <c r="C1146" i="6" s="1"/>
  <c r="F1146" i="6" s="1"/>
  <c r="B1138" i="6"/>
  <c r="C1138" i="6" s="1"/>
  <c r="B1126" i="6"/>
  <c r="C1126" i="6" s="1"/>
  <c r="D1126" i="6" s="1"/>
  <c r="B1114" i="6"/>
  <c r="C1114" i="6" s="1"/>
  <c r="B1098" i="6"/>
  <c r="C1098" i="6" s="1"/>
  <c r="F1098" i="6" s="1"/>
  <c r="B1086" i="6"/>
  <c r="C1086" i="6" s="1"/>
  <c r="B1078" i="6"/>
  <c r="C1078" i="6" s="1"/>
  <c r="D1078" i="6" s="1"/>
  <c r="B1070" i="6"/>
  <c r="C1070" i="6" s="1"/>
  <c r="B1058" i="6"/>
  <c r="C1058" i="6" s="1"/>
  <c r="E1058" i="6" s="1"/>
  <c r="B1050" i="6"/>
  <c r="C1050" i="6" s="1"/>
  <c r="B1034" i="6"/>
  <c r="C1034" i="6" s="1"/>
  <c r="F1034" i="6" s="1"/>
  <c r="B1026" i="6"/>
  <c r="C1026" i="6" s="1"/>
  <c r="B1018" i="6"/>
  <c r="C1018" i="6" s="1"/>
  <c r="F1018" i="6" s="1"/>
  <c r="B1006" i="6"/>
  <c r="C1006" i="6" s="1"/>
  <c r="B998" i="6"/>
  <c r="C998" i="6" s="1"/>
  <c r="D998" i="6" s="1"/>
  <c r="B986" i="6"/>
  <c r="C986" i="6" s="1"/>
  <c r="B978" i="6"/>
  <c r="C978" i="6" s="1"/>
  <c r="E978" i="6" s="1"/>
  <c r="B970" i="6"/>
  <c r="C970" i="6" s="1"/>
  <c r="B954" i="6"/>
  <c r="C954" i="6" s="1"/>
  <c r="F954" i="6" s="1"/>
  <c r="B946" i="6"/>
  <c r="C946" i="6" s="1"/>
  <c r="B934" i="6"/>
  <c r="C934" i="6" s="1"/>
  <c r="D934" i="6" s="1"/>
  <c r="B926" i="6"/>
  <c r="C926" i="6" s="1"/>
  <c r="B914" i="6"/>
  <c r="C914" i="6" s="1"/>
  <c r="E914" i="6" s="1"/>
  <c r="B906" i="6"/>
  <c r="C906" i="6" s="1"/>
  <c r="B890" i="6"/>
  <c r="C890" i="6" s="1"/>
  <c r="F890" i="6" s="1"/>
  <c r="B882" i="6"/>
  <c r="C882" i="6" s="1"/>
  <c r="B866" i="6"/>
  <c r="C866" i="6" s="1"/>
  <c r="E866" i="6" s="1"/>
  <c r="B850" i="6"/>
  <c r="C850" i="6" s="1"/>
  <c r="B842" i="6"/>
  <c r="C842" i="6" s="1"/>
  <c r="F842" i="6" s="1"/>
  <c r="B826" i="6"/>
  <c r="C826" i="6" s="1"/>
  <c r="B810" i="6"/>
  <c r="C810" i="6" s="1"/>
  <c r="F810" i="6" s="1"/>
  <c r="B802" i="6"/>
  <c r="C802" i="6" s="1"/>
  <c r="B790" i="6"/>
  <c r="C790" i="6" s="1"/>
  <c r="B778" i="6"/>
  <c r="C778" i="6" s="1"/>
  <c r="B754" i="6"/>
  <c r="C754" i="6" s="1"/>
  <c r="B738" i="6"/>
  <c r="C738" i="6" s="1"/>
  <c r="B730" i="6"/>
  <c r="C730" i="6" s="1"/>
  <c r="B718" i="6"/>
  <c r="C718" i="6" s="1"/>
  <c r="B706" i="6"/>
  <c r="C706" i="6" s="1"/>
  <c r="B694" i="6"/>
  <c r="C694" i="6" s="1"/>
  <c r="B678" i="6"/>
  <c r="C678" i="6" s="1"/>
  <c r="B670" i="6"/>
  <c r="C670" i="6" s="1"/>
  <c r="B658" i="6"/>
  <c r="C658" i="6" s="1"/>
  <c r="B642" i="6"/>
  <c r="C642" i="6" s="1"/>
  <c r="B634" i="6"/>
  <c r="C634" i="6" s="1"/>
  <c r="B618" i="6"/>
  <c r="C618" i="6" s="1"/>
  <c r="B606" i="6"/>
  <c r="C606" i="6" s="1"/>
  <c r="B594" i="6"/>
  <c r="C594" i="6" s="1"/>
  <c r="B582" i="6"/>
  <c r="C582" i="6" s="1"/>
  <c r="F582" i="6" s="1"/>
  <c r="B566" i="6"/>
  <c r="C566" i="6" s="1"/>
  <c r="B558" i="6"/>
  <c r="C558" i="6" s="1"/>
  <c r="B546" i="6"/>
  <c r="C546" i="6" s="1"/>
  <c r="B534" i="6"/>
  <c r="C534" i="6" s="1"/>
  <c r="F534" i="6" s="1"/>
  <c r="B522" i="6"/>
  <c r="C522" i="6" s="1"/>
  <c r="B510" i="6"/>
  <c r="C510" i="6" s="1"/>
  <c r="E510" i="6" s="1"/>
  <c r="B498" i="6"/>
  <c r="C498" i="6" s="1"/>
  <c r="B486" i="6"/>
  <c r="C486" i="6" s="1"/>
  <c r="B474" i="6"/>
  <c r="C474" i="6" s="1"/>
  <c r="B466" i="6"/>
  <c r="C466" i="6" s="1"/>
  <c r="B454" i="6"/>
  <c r="C454" i="6" s="1"/>
  <c r="B438" i="6"/>
  <c r="C438" i="6" s="1"/>
  <c r="B426" i="6"/>
  <c r="C426" i="6" s="1"/>
  <c r="B418" i="6"/>
  <c r="C418" i="6" s="1"/>
  <c r="D418" i="6" s="1"/>
  <c r="B406" i="6"/>
  <c r="C406" i="6" s="1"/>
  <c r="B394" i="6"/>
  <c r="C394" i="6" s="1"/>
  <c r="B378" i="6"/>
  <c r="C378" i="6" s="1"/>
  <c r="B366" i="6"/>
  <c r="C366" i="6" s="1"/>
  <c r="B350" i="6"/>
  <c r="C350" i="6" s="1"/>
  <c r="B334" i="6"/>
  <c r="C334" i="6" s="1"/>
  <c r="D334" i="6" s="1"/>
  <c r="B322" i="6"/>
  <c r="C322" i="6" s="1"/>
  <c r="B310" i="6"/>
  <c r="C310" i="6" s="1"/>
  <c r="F310" i="6" s="1"/>
  <c r="B302" i="6"/>
  <c r="C302" i="6" s="1"/>
  <c r="B290" i="6"/>
  <c r="C290" i="6" s="1"/>
  <c r="D290" i="6" s="1"/>
  <c r="B278" i="6"/>
  <c r="C278" i="6" s="1"/>
  <c r="B266" i="6"/>
  <c r="C266" i="6" s="1"/>
  <c r="B254" i="6"/>
  <c r="C254" i="6" s="1"/>
  <c r="B242" i="6"/>
  <c r="C242" i="6" s="1"/>
  <c r="B234" i="6"/>
  <c r="C234" i="6" s="1"/>
  <c r="B222" i="6"/>
  <c r="C222" i="6" s="1"/>
  <c r="D222" i="6" s="1"/>
  <c r="B210" i="6"/>
  <c r="C210" i="6" s="1"/>
  <c r="B202" i="6"/>
  <c r="C202" i="6" s="1"/>
  <c r="E202" i="6" s="1"/>
  <c r="B190" i="6"/>
  <c r="C190" i="6" s="1"/>
  <c r="B174" i="6"/>
  <c r="C174" i="6" s="1"/>
  <c r="D174" i="6" s="1"/>
  <c r="B162" i="6"/>
  <c r="C162" i="6" s="1"/>
  <c r="B158" i="6"/>
  <c r="C158" i="6" s="1"/>
  <c r="B146" i="6"/>
  <c r="C146" i="6" s="1"/>
  <c r="B130" i="6"/>
  <c r="C130" i="6" s="1"/>
  <c r="F130" i="6" s="1"/>
  <c r="B122" i="6"/>
  <c r="C122" i="6" s="1"/>
  <c r="B106" i="6"/>
  <c r="C106" i="6" s="1"/>
  <c r="F106" i="6" s="1"/>
  <c r="B94" i="6"/>
  <c r="C94" i="6" s="1"/>
  <c r="B82" i="6"/>
  <c r="C82" i="6" s="1"/>
  <c r="D82" i="6" s="1"/>
  <c r="B70" i="6"/>
  <c r="C70" i="6" s="1"/>
  <c r="B54" i="6"/>
  <c r="C54" i="6" s="1"/>
  <c r="D54" i="6" s="1"/>
  <c r="B10" i="6"/>
  <c r="C10" i="6" s="1"/>
  <c r="B2" i="6"/>
  <c r="C2" i="6" s="1"/>
  <c r="F2" i="6" s="1"/>
  <c r="B1497" i="6"/>
  <c r="C1497" i="6" s="1"/>
  <c r="B1493" i="6"/>
  <c r="C1493" i="6" s="1"/>
  <c r="B1489" i="6"/>
  <c r="C1489" i="6" s="1"/>
  <c r="B1485" i="6"/>
  <c r="C1485" i="6" s="1"/>
  <c r="F1485" i="6" s="1"/>
  <c r="B1481" i="6"/>
  <c r="C1481" i="6" s="1"/>
  <c r="B1477" i="6"/>
  <c r="C1477" i="6" s="1"/>
  <c r="E1477" i="6" s="1"/>
  <c r="B1473" i="6"/>
  <c r="C1473" i="6" s="1"/>
  <c r="B1469" i="6"/>
  <c r="C1469" i="6" s="1"/>
  <c r="B1465" i="6"/>
  <c r="C1465" i="6" s="1"/>
  <c r="B1461" i="6"/>
  <c r="C1461" i="6" s="1"/>
  <c r="D1461" i="6" s="1"/>
  <c r="B1457" i="6"/>
  <c r="C1457" i="6" s="1"/>
  <c r="B1453" i="6"/>
  <c r="C1453" i="6" s="1"/>
  <c r="B1449" i="6"/>
  <c r="C1449" i="6" s="1"/>
  <c r="B1445" i="6"/>
  <c r="C1445" i="6" s="1"/>
  <c r="D1445" i="6" s="1"/>
  <c r="B1441" i="6"/>
  <c r="C1441" i="6" s="1"/>
  <c r="B1437" i="6"/>
  <c r="C1437" i="6" s="1"/>
  <c r="F1437" i="6" s="1"/>
  <c r="B1433" i="6"/>
  <c r="C1433" i="6" s="1"/>
  <c r="B1429" i="6"/>
  <c r="C1429" i="6" s="1"/>
  <c r="D1429" i="6" s="1"/>
  <c r="B1425" i="6"/>
  <c r="C1425" i="6" s="1"/>
  <c r="B1421" i="6"/>
  <c r="C1421" i="6" s="1"/>
  <c r="F1421" i="6" s="1"/>
  <c r="B1417" i="6"/>
  <c r="C1417" i="6" s="1"/>
  <c r="B1413" i="6"/>
  <c r="C1413" i="6" s="1"/>
  <c r="D1413" i="6" s="1"/>
  <c r="B1409" i="6"/>
  <c r="C1409" i="6" s="1"/>
  <c r="B1405" i="6"/>
  <c r="C1405" i="6" s="1"/>
  <c r="F1405" i="6" s="1"/>
  <c r="B1401" i="6"/>
  <c r="C1401" i="6" s="1"/>
  <c r="B1397" i="6"/>
  <c r="C1397" i="6" s="1"/>
  <c r="F1397" i="6" s="1"/>
  <c r="B1393" i="6"/>
  <c r="C1393" i="6" s="1"/>
  <c r="B1389" i="6"/>
  <c r="C1389" i="6" s="1"/>
  <c r="D1389" i="6" s="1"/>
  <c r="B1385" i="6"/>
  <c r="C1385" i="6" s="1"/>
  <c r="B1381" i="6"/>
  <c r="C1381" i="6" s="1"/>
  <c r="F1381" i="6" s="1"/>
  <c r="B1377" i="6"/>
  <c r="C1377" i="6" s="1"/>
  <c r="B1373" i="6"/>
  <c r="C1373" i="6" s="1"/>
  <c r="F1373" i="6" s="1"/>
  <c r="B1369" i="6"/>
  <c r="C1369" i="6" s="1"/>
  <c r="B1365" i="6"/>
  <c r="C1365" i="6" s="1"/>
  <c r="F1365" i="6" s="1"/>
  <c r="B1361" i="6"/>
  <c r="C1361" i="6" s="1"/>
  <c r="B1357" i="6"/>
  <c r="C1357" i="6" s="1"/>
  <c r="F1357" i="6" s="1"/>
  <c r="B1353" i="6"/>
  <c r="C1353" i="6" s="1"/>
  <c r="B1349" i="6"/>
  <c r="C1349" i="6" s="1"/>
  <c r="F1349" i="6" s="1"/>
  <c r="B1345" i="6"/>
  <c r="C1345" i="6" s="1"/>
  <c r="B1341" i="6"/>
  <c r="C1341" i="6" s="1"/>
  <c r="F1341" i="6" s="1"/>
  <c r="B1337" i="6"/>
  <c r="C1337" i="6" s="1"/>
  <c r="B1333" i="6"/>
  <c r="C1333" i="6" s="1"/>
  <c r="F1333" i="6" s="1"/>
  <c r="B1329" i="6"/>
  <c r="C1329" i="6" s="1"/>
  <c r="B1325" i="6"/>
  <c r="C1325" i="6" s="1"/>
  <c r="F1325" i="6" s="1"/>
  <c r="B1321" i="6"/>
  <c r="C1321" i="6" s="1"/>
  <c r="B1317" i="6"/>
  <c r="C1317" i="6" s="1"/>
  <c r="F1317" i="6" s="1"/>
  <c r="B1313" i="6"/>
  <c r="C1313" i="6" s="1"/>
  <c r="B1309" i="6"/>
  <c r="C1309" i="6" s="1"/>
  <c r="F1309" i="6" s="1"/>
  <c r="B1305" i="6"/>
  <c r="C1305" i="6" s="1"/>
  <c r="B1301" i="6"/>
  <c r="C1301" i="6" s="1"/>
  <c r="F1301" i="6" s="1"/>
  <c r="B1297" i="6"/>
  <c r="C1297" i="6" s="1"/>
  <c r="B1293" i="6"/>
  <c r="C1293" i="6" s="1"/>
  <c r="F1293" i="6" s="1"/>
  <c r="B1289" i="6"/>
  <c r="C1289" i="6" s="1"/>
  <c r="B1285" i="6"/>
  <c r="C1285" i="6" s="1"/>
  <c r="F1285" i="6" s="1"/>
  <c r="B1281" i="6"/>
  <c r="C1281" i="6" s="1"/>
  <c r="B1277" i="6"/>
  <c r="C1277" i="6" s="1"/>
  <c r="F1277" i="6" s="1"/>
  <c r="B1273" i="6"/>
  <c r="C1273" i="6" s="1"/>
  <c r="B1269" i="6"/>
  <c r="C1269" i="6" s="1"/>
  <c r="F1269" i="6" s="1"/>
  <c r="B1265" i="6"/>
  <c r="C1265" i="6" s="1"/>
  <c r="B1261" i="6"/>
  <c r="C1261" i="6" s="1"/>
  <c r="F1261" i="6" s="1"/>
  <c r="B1257" i="6"/>
  <c r="C1257" i="6" s="1"/>
  <c r="B1253" i="6"/>
  <c r="C1253" i="6" s="1"/>
  <c r="F1253" i="6" s="1"/>
  <c r="B1249" i="6"/>
  <c r="C1249" i="6" s="1"/>
  <c r="B1245" i="6"/>
  <c r="C1245" i="6" s="1"/>
  <c r="F1245" i="6" s="1"/>
  <c r="B1241" i="6"/>
  <c r="C1241" i="6" s="1"/>
  <c r="B1237" i="6"/>
  <c r="C1237" i="6" s="1"/>
  <c r="F1237" i="6" s="1"/>
  <c r="B1233" i="6"/>
  <c r="C1233" i="6" s="1"/>
  <c r="B1229" i="6"/>
  <c r="C1229" i="6" s="1"/>
  <c r="F1229" i="6" s="1"/>
  <c r="B1225" i="6"/>
  <c r="C1225" i="6" s="1"/>
  <c r="B1221" i="6"/>
  <c r="C1221" i="6" s="1"/>
  <c r="F1221" i="6" s="1"/>
  <c r="B1217" i="6"/>
  <c r="C1217" i="6" s="1"/>
  <c r="B1213" i="6"/>
  <c r="C1213" i="6" s="1"/>
  <c r="F1213" i="6" s="1"/>
  <c r="B1209" i="6"/>
  <c r="C1209" i="6" s="1"/>
  <c r="B1205" i="6"/>
  <c r="C1205" i="6" s="1"/>
  <c r="B1201" i="6"/>
  <c r="C1201" i="6" s="1"/>
  <c r="B1197" i="6"/>
  <c r="C1197" i="6" s="1"/>
  <c r="F1197" i="6" s="1"/>
  <c r="B1193" i="6"/>
  <c r="C1193" i="6" s="1"/>
  <c r="B1189" i="6"/>
  <c r="C1189" i="6" s="1"/>
  <c r="F1189" i="6" s="1"/>
  <c r="B1185" i="6"/>
  <c r="C1185" i="6" s="1"/>
  <c r="B1181" i="6"/>
  <c r="C1181" i="6" s="1"/>
  <c r="F1181" i="6" s="1"/>
  <c r="B1177" i="6"/>
  <c r="C1177" i="6" s="1"/>
  <c r="B1173" i="6"/>
  <c r="C1173" i="6" s="1"/>
  <c r="F1173" i="6" s="1"/>
  <c r="B1169" i="6"/>
  <c r="C1169" i="6" s="1"/>
  <c r="B1165" i="6"/>
  <c r="C1165" i="6" s="1"/>
  <c r="F1165" i="6" s="1"/>
  <c r="B1161" i="6"/>
  <c r="C1161" i="6" s="1"/>
  <c r="B1157" i="6"/>
  <c r="C1157" i="6" s="1"/>
  <c r="F1157" i="6" s="1"/>
  <c r="B1153" i="6"/>
  <c r="C1153" i="6" s="1"/>
  <c r="B1149" i="6"/>
  <c r="C1149" i="6" s="1"/>
  <c r="F1149" i="6" s="1"/>
  <c r="B1145" i="6"/>
  <c r="C1145" i="6" s="1"/>
  <c r="B1141" i="6"/>
  <c r="C1141" i="6" s="1"/>
  <c r="F1141" i="6" s="1"/>
  <c r="B1137" i="6"/>
  <c r="C1137" i="6" s="1"/>
  <c r="B1133" i="6"/>
  <c r="C1133" i="6" s="1"/>
  <c r="F1133" i="6" s="1"/>
  <c r="B1129" i="6"/>
  <c r="C1129" i="6" s="1"/>
  <c r="B1125" i="6"/>
  <c r="C1125" i="6" s="1"/>
  <c r="F1125" i="6" s="1"/>
  <c r="B1121" i="6"/>
  <c r="C1121" i="6" s="1"/>
  <c r="B1117" i="6"/>
  <c r="C1117" i="6" s="1"/>
  <c r="B1113" i="6"/>
  <c r="C1113" i="6" s="1"/>
  <c r="B1109" i="6"/>
  <c r="C1109" i="6" s="1"/>
  <c r="F1109" i="6" s="1"/>
  <c r="B1105" i="6"/>
  <c r="C1105" i="6" s="1"/>
  <c r="B1101" i="6"/>
  <c r="C1101" i="6" s="1"/>
  <c r="F1101" i="6" s="1"/>
  <c r="B1097" i="6"/>
  <c r="C1097" i="6" s="1"/>
  <c r="B1093" i="6"/>
  <c r="C1093" i="6" s="1"/>
  <c r="F1093" i="6" s="1"/>
  <c r="B1089" i="6"/>
  <c r="C1089" i="6" s="1"/>
  <c r="B1085" i="6"/>
  <c r="C1085" i="6" s="1"/>
  <c r="B1081" i="6"/>
  <c r="C1081" i="6" s="1"/>
  <c r="B1077" i="6"/>
  <c r="C1077" i="6" s="1"/>
  <c r="F1077" i="6" s="1"/>
  <c r="B1073" i="6"/>
  <c r="C1073" i="6" s="1"/>
  <c r="B1069" i="6"/>
  <c r="C1069" i="6" s="1"/>
  <c r="F1069" i="6" s="1"/>
  <c r="B1065" i="6"/>
  <c r="C1065" i="6" s="1"/>
  <c r="B1061" i="6"/>
  <c r="C1061" i="6" s="1"/>
  <c r="D1061" i="6" s="1"/>
  <c r="B1057" i="6"/>
  <c r="C1057" i="6" s="1"/>
  <c r="B1053" i="6"/>
  <c r="C1053" i="6" s="1"/>
  <c r="B1049" i="6"/>
  <c r="C1049" i="6" s="1"/>
  <c r="B1045" i="6"/>
  <c r="C1045" i="6" s="1"/>
  <c r="D1045" i="6" s="1"/>
  <c r="B1041" i="6"/>
  <c r="C1041" i="6" s="1"/>
  <c r="B1037" i="6"/>
  <c r="C1037" i="6" s="1"/>
  <c r="D1037" i="6" s="1"/>
  <c r="B1033" i="6"/>
  <c r="C1033" i="6" s="1"/>
  <c r="B1029" i="6"/>
  <c r="C1029" i="6" s="1"/>
  <c r="D1029" i="6" s="1"/>
  <c r="B1025" i="6"/>
  <c r="C1025" i="6" s="1"/>
  <c r="B1021" i="6"/>
  <c r="C1021" i="6" s="1"/>
  <c r="B1498" i="6"/>
  <c r="C1498" i="6" s="1"/>
  <c r="B1474" i="6"/>
  <c r="C1474" i="6" s="1"/>
  <c r="B1454" i="6"/>
  <c r="C1454" i="6" s="1"/>
  <c r="B1434" i="6"/>
  <c r="C1434" i="6" s="1"/>
  <c r="F1434" i="6" s="1"/>
  <c r="B1414" i="6"/>
  <c r="C1414" i="6" s="1"/>
  <c r="B1390" i="6"/>
  <c r="C1390" i="6" s="1"/>
  <c r="B1362" i="6"/>
  <c r="C1362" i="6" s="1"/>
  <c r="B1334" i="6"/>
  <c r="C1334" i="6" s="1"/>
  <c r="B1310" i="6"/>
  <c r="C1310" i="6" s="1"/>
  <c r="B1290" i="6"/>
  <c r="C1290" i="6" s="1"/>
  <c r="D1290" i="6" s="1"/>
  <c r="B1266" i="6"/>
  <c r="C1266" i="6" s="1"/>
  <c r="B1246" i="6"/>
  <c r="C1246" i="6" s="1"/>
  <c r="B1222" i="6"/>
  <c r="C1222" i="6" s="1"/>
  <c r="B1198" i="6"/>
  <c r="C1198" i="6" s="1"/>
  <c r="D1198" i="6" s="1"/>
  <c r="B1174" i="6"/>
  <c r="C1174" i="6" s="1"/>
  <c r="B1154" i="6"/>
  <c r="C1154" i="6" s="1"/>
  <c r="B1134" i="6"/>
  <c r="C1134" i="6" s="1"/>
  <c r="B1110" i="6"/>
  <c r="C1110" i="6" s="1"/>
  <c r="F1110" i="6" s="1"/>
  <c r="B1090" i="6"/>
  <c r="C1090" i="6" s="1"/>
  <c r="B1066" i="6"/>
  <c r="C1066" i="6" s="1"/>
  <c r="B1042" i="6"/>
  <c r="C1042" i="6" s="1"/>
  <c r="B1014" i="6"/>
  <c r="C1014" i="6" s="1"/>
  <c r="E1014" i="6" s="1"/>
  <c r="B990" i="6"/>
  <c r="C990" i="6" s="1"/>
  <c r="B962" i="6"/>
  <c r="C962" i="6" s="1"/>
  <c r="D962" i="6" s="1"/>
  <c r="B942" i="6"/>
  <c r="C942" i="6" s="1"/>
  <c r="B922" i="6"/>
  <c r="C922" i="6" s="1"/>
  <c r="B898" i="6"/>
  <c r="C898" i="6" s="1"/>
  <c r="B878" i="6"/>
  <c r="C878" i="6" s="1"/>
  <c r="D878" i="6" s="1"/>
  <c r="B858" i="6"/>
  <c r="C858" i="6" s="1"/>
  <c r="B834" i="6"/>
  <c r="C834" i="6" s="1"/>
  <c r="F834" i="6" s="1"/>
  <c r="B818" i="6"/>
  <c r="C818" i="6" s="1"/>
  <c r="B794" i="6"/>
  <c r="C794" i="6" s="1"/>
  <c r="B774" i="6"/>
  <c r="C774" i="6" s="1"/>
  <c r="B762" i="6"/>
  <c r="C762" i="6" s="1"/>
  <c r="D762" i="6" s="1"/>
  <c r="B746" i="6"/>
  <c r="C746" i="6" s="1"/>
  <c r="B726" i="6"/>
  <c r="C726" i="6" s="1"/>
  <c r="B702" i="6"/>
  <c r="C702" i="6" s="1"/>
  <c r="B686" i="6"/>
  <c r="C686" i="6" s="1"/>
  <c r="E686" i="6" s="1"/>
  <c r="B666" i="6"/>
  <c r="C666" i="6" s="1"/>
  <c r="B650" i="6"/>
  <c r="C650" i="6" s="1"/>
  <c r="F650" i="6" s="1"/>
  <c r="B630" i="6"/>
  <c r="C630" i="6" s="1"/>
  <c r="B610" i="6"/>
  <c r="C610" i="6" s="1"/>
  <c r="E610" i="6" s="1"/>
  <c r="B590" i="6"/>
  <c r="C590" i="6" s="1"/>
  <c r="B574" i="6"/>
  <c r="C574" i="6" s="1"/>
  <c r="E574" i="6" s="1"/>
  <c r="B554" i="6"/>
  <c r="C554" i="6" s="1"/>
  <c r="B538" i="6"/>
  <c r="C538" i="6" s="1"/>
  <c r="F538" i="6" s="1"/>
  <c r="B518" i="6"/>
  <c r="C518" i="6" s="1"/>
  <c r="B506" i="6"/>
  <c r="C506" i="6" s="1"/>
  <c r="F506" i="6" s="1"/>
  <c r="B494" i="6"/>
  <c r="C494" i="6" s="1"/>
  <c r="B482" i="6"/>
  <c r="C482" i="6" s="1"/>
  <c r="D482" i="6" s="1"/>
  <c r="B470" i="6"/>
  <c r="C470" i="6" s="1"/>
  <c r="B458" i="6"/>
  <c r="C458" i="6" s="1"/>
  <c r="E458" i="6" s="1"/>
  <c r="B446" i="6"/>
  <c r="C446" i="6" s="1"/>
  <c r="B434" i="6"/>
  <c r="C434" i="6" s="1"/>
  <c r="E434" i="6" s="1"/>
  <c r="B422" i="6"/>
  <c r="C422" i="6" s="1"/>
  <c r="B410" i="6"/>
  <c r="C410" i="6" s="1"/>
  <c r="F410" i="6" s="1"/>
  <c r="B398" i="6"/>
  <c r="C398" i="6" s="1"/>
  <c r="B386" i="6"/>
  <c r="C386" i="6" s="1"/>
  <c r="D386" i="6" s="1"/>
  <c r="B370" i="6"/>
  <c r="C370" i="6" s="1"/>
  <c r="B358" i="6"/>
  <c r="C358" i="6" s="1"/>
  <c r="F358" i="6" s="1"/>
  <c r="B346" i="6"/>
  <c r="C346" i="6" s="1"/>
  <c r="B330" i="6"/>
  <c r="C330" i="6" s="1"/>
  <c r="B318" i="6"/>
  <c r="C318" i="6" s="1"/>
  <c r="B306" i="6"/>
  <c r="C306" i="6" s="1"/>
  <c r="F306" i="6" s="1"/>
  <c r="B294" i="6"/>
  <c r="C294" i="6" s="1"/>
  <c r="B274" i="6"/>
  <c r="C274" i="6" s="1"/>
  <c r="F274" i="6" s="1"/>
  <c r="B262" i="6"/>
  <c r="C262" i="6" s="1"/>
  <c r="D262" i="6" s="1"/>
  <c r="B250" i="6"/>
  <c r="C250" i="6" s="1"/>
  <c r="D250" i="6" s="1"/>
  <c r="B230" i="6"/>
  <c r="C230" i="6" s="1"/>
  <c r="E230" i="6" s="1"/>
  <c r="B218" i="6"/>
  <c r="C218" i="6" s="1"/>
  <c r="B206" i="6"/>
  <c r="C206" i="6" s="1"/>
  <c r="D206" i="6" s="1"/>
  <c r="B194" i="6"/>
  <c r="C194" i="6" s="1"/>
  <c r="D194" i="6" s="1"/>
  <c r="B182" i="6"/>
  <c r="C182" i="6" s="1"/>
  <c r="F182" i="6" s="1"/>
  <c r="B170" i="6"/>
  <c r="C170" i="6" s="1"/>
  <c r="E170" i="6" s="1"/>
  <c r="B150" i="6"/>
  <c r="C150" i="6" s="1"/>
  <c r="E150" i="6" s="1"/>
  <c r="B138" i="6"/>
  <c r="C138" i="6" s="1"/>
  <c r="B126" i="6"/>
  <c r="C126" i="6" s="1"/>
  <c r="E126" i="6" s="1"/>
  <c r="B114" i="6"/>
  <c r="C114" i="6" s="1"/>
  <c r="D114" i="6" s="1"/>
  <c r="B102" i="6"/>
  <c r="C102" i="6" s="1"/>
  <c r="E102" i="6" s="1"/>
  <c r="B90" i="6"/>
  <c r="C90" i="6" s="1"/>
  <c r="E90" i="6" s="1"/>
  <c r="B78" i="6"/>
  <c r="C78" i="6" s="1"/>
  <c r="B66" i="6"/>
  <c r="C66" i="6" s="1"/>
  <c r="B62" i="6"/>
  <c r="C62" i="6" s="1"/>
  <c r="E62" i="6" s="1"/>
  <c r="B50" i="6"/>
  <c r="C50" i="6" s="1"/>
  <c r="B46" i="6"/>
  <c r="C46" i="6" s="1"/>
  <c r="D46" i="6" s="1"/>
  <c r="B42" i="6"/>
  <c r="C42" i="6" s="1"/>
  <c r="F42" i="6" s="1"/>
  <c r="B38" i="6"/>
  <c r="C38" i="6" s="1"/>
  <c r="B34" i="6"/>
  <c r="C34" i="6" s="1"/>
  <c r="B30" i="6"/>
  <c r="C30" i="6" s="1"/>
  <c r="F30" i="6" s="1"/>
  <c r="B26" i="6"/>
  <c r="C26" i="6" s="1"/>
  <c r="F26" i="6" s="1"/>
  <c r="B22" i="6"/>
  <c r="C22" i="6" s="1"/>
  <c r="D22" i="6" s="1"/>
  <c r="B18" i="6"/>
  <c r="C18" i="6" s="1"/>
  <c r="D18" i="6" s="1"/>
  <c r="B1500" i="6"/>
  <c r="C1500" i="6" s="1"/>
  <c r="D1500" i="6" s="1"/>
  <c r="B1484" i="6"/>
  <c r="C1484" i="6" s="1"/>
  <c r="D1484" i="6" s="1"/>
  <c r="B1468" i="6"/>
  <c r="C1468" i="6" s="1"/>
  <c r="D1468" i="6" s="1"/>
  <c r="B1448" i="6"/>
  <c r="C1448" i="6" s="1"/>
  <c r="F1448" i="6" s="1"/>
  <c r="B1432" i="6"/>
  <c r="C1432" i="6" s="1"/>
  <c r="D1432" i="6" s="1"/>
  <c r="B1416" i="6"/>
  <c r="C1416" i="6" s="1"/>
  <c r="F1416" i="6" s="1"/>
  <c r="B1400" i="6"/>
  <c r="C1400" i="6" s="1"/>
  <c r="D1400" i="6" s="1"/>
  <c r="B1388" i="6"/>
  <c r="C1388" i="6" s="1"/>
  <c r="B1376" i="6"/>
  <c r="C1376" i="6" s="1"/>
  <c r="B1368" i="6"/>
  <c r="C1368" i="6" s="1"/>
  <c r="E1368" i="6" s="1"/>
  <c r="B1364" i="6"/>
  <c r="C1364" i="6" s="1"/>
  <c r="E1364" i="6" s="1"/>
  <c r="B1360" i="6"/>
  <c r="C1360" i="6" s="1"/>
  <c r="B1356" i="6"/>
  <c r="C1356" i="6" s="1"/>
  <c r="F1356" i="6" s="1"/>
  <c r="B1352" i="6"/>
  <c r="C1352" i="6" s="1"/>
  <c r="B1344" i="6"/>
  <c r="C1344" i="6" s="1"/>
  <c r="B1340" i="6"/>
  <c r="C1340" i="6" s="1"/>
  <c r="B1336" i="6"/>
  <c r="C1336" i="6" s="1"/>
  <c r="D1336" i="6" s="1"/>
  <c r="B1332" i="6"/>
  <c r="C1332" i="6" s="1"/>
  <c r="B1328" i="6"/>
  <c r="C1328" i="6" s="1"/>
  <c r="E1328" i="6" s="1"/>
  <c r="B1324" i="6"/>
  <c r="C1324" i="6" s="1"/>
  <c r="D1324" i="6" s="1"/>
  <c r="B1320" i="6"/>
  <c r="C1320" i="6" s="1"/>
  <c r="F1320" i="6" s="1"/>
  <c r="B1316" i="6"/>
  <c r="C1316" i="6" s="1"/>
  <c r="F1316" i="6" s="1"/>
  <c r="B1312" i="6"/>
  <c r="C1312" i="6" s="1"/>
  <c r="B1308" i="6"/>
  <c r="C1308" i="6" s="1"/>
  <c r="B1304" i="6"/>
  <c r="C1304" i="6" s="1"/>
  <c r="D1304" i="6" s="1"/>
  <c r="B1300" i="6"/>
  <c r="C1300" i="6" s="1"/>
  <c r="B1296" i="6"/>
  <c r="C1296" i="6" s="1"/>
  <c r="E1296" i="6" s="1"/>
  <c r="B1292" i="6"/>
  <c r="C1292" i="6" s="1"/>
  <c r="D1292" i="6" s="1"/>
  <c r="B1288" i="6"/>
  <c r="C1288" i="6" s="1"/>
  <c r="F1288" i="6" s="1"/>
  <c r="B1284" i="6"/>
  <c r="C1284" i="6" s="1"/>
  <c r="F1284" i="6" s="1"/>
  <c r="B1280" i="6"/>
  <c r="C1280" i="6" s="1"/>
  <c r="B1276" i="6"/>
  <c r="C1276" i="6" s="1"/>
  <c r="B1272" i="6"/>
  <c r="C1272" i="6" s="1"/>
  <c r="D1272" i="6" s="1"/>
  <c r="B1268" i="6"/>
  <c r="C1268" i="6" s="1"/>
  <c r="B1264" i="6"/>
  <c r="C1264" i="6" s="1"/>
  <c r="E1264" i="6" s="1"/>
  <c r="B1260" i="6"/>
  <c r="C1260" i="6" s="1"/>
  <c r="D1260" i="6" s="1"/>
  <c r="B1256" i="6"/>
  <c r="C1256" i="6" s="1"/>
  <c r="F1256" i="6" s="1"/>
  <c r="B1252" i="6"/>
  <c r="C1252" i="6" s="1"/>
  <c r="F1252" i="6" s="1"/>
  <c r="B1248" i="6"/>
  <c r="C1248" i="6" s="1"/>
  <c r="B1244" i="6"/>
  <c r="C1244" i="6" s="1"/>
  <c r="B1240" i="6"/>
  <c r="C1240" i="6" s="1"/>
  <c r="D1240" i="6" s="1"/>
  <c r="B1236" i="6"/>
  <c r="C1236" i="6" s="1"/>
  <c r="B1232" i="6"/>
  <c r="C1232" i="6" s="1"/>
  <c r="E1232" i="6" s="1"/>
  <c r="B1228" i="6"/>
  <c r="C1228" i="6" s="1"/>
  <c r="D1228" i="6" s="1"/>
  <c r="B1224" i="6"/>
  <c r="C1224" i="6" s="1"/>
  <c r="F1224" i="6" s="1"/>
  <c r="B1220" i="6"/>
  <c r="C1220" i="6" s="1"/>
  <c r="F1220" i="6" s="1"/>
  <c r="B1216" i="6"/>
  <c r="C1216" i="6" s="1"/>
  <c r="B1212" i="6"/>
  <c r="C1212" i="6" s="1"/>
  <c r="B1208" i="6"/>
  <c r="C1208" i="6" s="1"/>
  <c r="D1208" i="6" s="1"/>
  <c r="B1204" i="6"/>
  <c r="C1204" i="6" s="1"/>
  <c r="B1200" i="6"/>
  <c r="C1200" i="6" s="1"/>
  <c r="E1200" i="6" s="1"/>
  <c r="B1196" i="6"/>
  <c r="C1196" i="6" s="1"/>
  <c r="D1196" i="6" s="1"/>
  <c r="B1192" i="6"/>
  <c r="C1192" i="6" s="1"/>
  <c r="F1192" i="6" s="1"/>
  <c r="B1188" i="6"/>
  <c r="C1188" i="6" s="1"/>
  <c r="F1188" i="6" s="1"/>
  <c r="B1184" i="6"/>
  <c r="C1184" i="6" s="1"/>
  <c r="B1180" i="6"/>
  <c r="C1180" i="6" s="1"/>
  <c r="B1176" i="6"/>
  <c r="C1176" i="6" s="1"/>
  <c r="D1176" i="6" s="1"/>
  <c r="B1172" i="6"/>
  <c r="C1172" i="6" s="1"/>
  <c r="B1168" i="6"/>
  <c r="C1168" i="6" s="1"/>
  <c r="E1168" i="6" s="1"/>
  <c r="B1164" i="6"/>
  <c r="C1164" i="6" s="1"/>
  <c r="D1164" i="6" s="1"/>
  <c r="B1160" i="6"/>
  <c r="C1160" i="6" s="1"/>
  <c r="F1160" i="6" s="1"/>
  <c r="B1156" i="6"/>
  <c r="C1156" i="6" s="1"/>
  <c r="F1156" i="6" s="1"/>
  <c r="B1152" i="6"/>
  <c r="C1152" i="6" s="1"/>
  <c r="B1148" i="6"/>
  <c r="C1148" i="6" s="1"/>
  <c r="B1144" i="6"/>
  <c r="C1144" i="6" s="1"/>
  <c r="D1144" i="6" s="1"/>
  <c r="B1140" i="6"/>
  <c r="C1140" i="6" s="1"/>
  <c r="B1136" i="6"/>
  <c r="C1136" i="6" s="1"/>
  <c r="B1132" i="6"/>
  <c r="C1132" i="6" s="1"/>
  <c r="D1132" i="6" s="1"/>
  <c r="B1128" i="6"/>
  <c r="C1128" i="6" s="1"/>
  <c r="B1124" i="6"/>
  <c r="C1124" i="6" s="1"/>
  <c r="F1124" i="6" s="1"/>
  <c r="B1120" i="6"/>
  <c r="C1120" i="6" s="1"/>
  <c r="B1116" i="6"/>
  <c r="C1116" i="6" s="1"/>
  <c r="B1112" i="6"/>
  <c r="C1112" i="6" s="1"/>
  <c r="F1112" i="6" s="1"/>
  <c r="B1108" i="6"/>
  <c r="C1108" i="6" s="1"/>
  <c r="B1104" i="6"/>
  <c r="C1104" i="6" s="1"/>
  <c r="B1100" i="6"/>
  <c r="C1100" i="6" s="1"/>
  <c r="D1100" i="6" s="1"/>
  <c r="B1096" i="6"/>
  <c r="C1096" i="6" s="1"/>
  <c r="D1096" i="6" s="1"/>
  <c r="B1092" i="6"/>
  <c r="C1092" i="6" s="1"/>
  <c r="F1092" i="6" s="1"/>
  <c r="B1088" i="6"/>
  <c r="C1088" i="6" s="1"/>
  <c r="E1088" i="6" s="1"/>
  <c r="B1084" i="6"/>
  <c r="C1084" i="6" s="1"/>
  <c r="B1080" i="6"/>
  <c r="C1080" i="6" s="1"/>
  <c r="F1080" i="6" s="1"/>
  <c r="B1076" i="6"/>
  <c r="C1076" i="6" s="1"/>
  <c r="B1072" i="6"/>
  <c r="C1072" i="6" s="1"/>
  <c r="B1068" i="6"/>
  <c r="C1068" i="6" s="1"/>
  <c r="D1068" i="6" s="1"/>
  <c r="B1064" i="6"/>
  <c r="C1064" i="6" s="1"/>
  <c r="D1064" i="6" s="1"/>
  <c r="B1060" i="6"/>
  <c r="C1060" i="6" s="1"/>
  <c r="E1060" i="6" s="1"/>
  <c r="B1056" i="6"/>
  <c r="C1056" i="6" s="1"/>
  <c r="F1056" i="6" s="1"/>
  <c r="B1052" i="6"/>
  <c r="C1052" i="6" s="1"/>
  <c r="B1048" i="6"/>
  <c r="C1048" i="6" s="1"/>
  <c r="E1048" i="6" s="1"/>
  <c r="B1044" i="6"/>
  <c r="C1044" i="6" s="1"/>
  <c r="B1040" i="6"/>
  <c r="C1040" i="6" s="1"/>
  <c r="B1036" i="6"/>
  <c r="C1036" i="6" s="1"/>
  <c r="D1036" i="6" s="1"/>
  <c r="B1032" i="6"/>
  <c r="C1032" i="6" s="1"/>
  <c r="D1032" i="6" s="1"/>
  <c r="B1028" i="6"/>
  <c r="C1028" i="6" s="1"/>
  <c r="E1028" i="6" s="1"/>
  <c r="B1024" i="6"/>
  <c r="C1024" i="6" s="1"/>
  <c r="F1024" i="6" s="1"/>
  <c r="B1020" i="6"/>
  <c r="C1020" i="6" s="1"/>
  <c r="B1016" i="6"/>
  <c r="C1016" i="6" s="1"/>
  <c r="E1016" i="6" s="1"/>
  <c r="B1012" i="6"/>
  <c r="C1012" i="6" s="1"/>
  <c r="B1008" i="6"/>
  <c r="C1008" i="6" s="1"/>
  <c r="D1008" i="6" s="1"/>
  <c r="B1004" i="6"/>
  <c r="C1004" i="6" s="1"/>
  <c r="D1004" i="6" s="1"/>
  <c r="B1000" i="6"/>
  <c r="C1000" i="6" s="1"/>
  <c r="D1000" i="6" s="1"/>
  <c r="B996" i="6"/>
  <c r="C996" i="6" s="1"/>
  <c r="F996" i="6" s="1"/>
  <c r="B992" i="6"/>
  <c r="C992" i="6" s="1"/>
  <c r="E992" i="6" s="1"/>
  <c r="B988" i="6"/>
  <c r="C988" i="6" s="1"/>
  <c r="B984" i="6"/>
  <c r="C984" i="6" s="1"/>
  <c r="F984" i="6" s="1"/>
  <c r="B980" i="6"/>
  <c r="C980" i="6" s="1"/>
  <c r="B976" i="6"/>
  <c r="C976" i="6" s="1"/>
  <c r="B972" i="6"/>
  <c r="C972" i="6" s="1"/>
  <c r="D972" i="6" s="1"/>
  <c r="B1494" i="6"/>
  <c r="C1494" i="6" s="1"/>
  <c r="B1486" i="6"/>
  <c r="C1486" i="6" s="1"/>
  <c r="B1478" i="6"/>
  <c r="C1478" i="6" s="1"/>
  <c r="F1478" i="6" s="1"/>
  <c r="B1466" i="6"/>
  <c r="C1466" i="6" s="1"/>
  <c r="B1462" i="6"/>
  <c r="C1462" i="6" s="1"/>
  <c r="E1462" i="6" s="1"/>
  <c r="B1450" i="6"/>
  <c r="C1450" i="6" s="1"/>
  <c r="F1450" i="6" s="1"/>
  <c r="B1442" i="6"/>
  <c r="C1442" i="6" s="1"/>
  <c r="E1442" i="6" s="1"/>
  <c r="B1430" i="6"/>
  <c r="C1430" i="6" s="1"/>
  <c r="F1430" i="6" s="1"/>
  <c r="B1422" i="6"/>
  <c r="C1422" i="6" s="1"/>
  <c r="E1422" i="6" s="1"/>
  <c r="B1410" i="6"/>
  <c r="C1410" i="6" s="1"/>
  <c r="B1402" i="6"/>
  <c r="C1402" i="6" s="1"/>
  <c r="B1394" i="6"/>
  <c r="C1394" i="6" s="1"/>
  <c r="B1382" i="6"/>
  <c r="C1382" i="6" s="1"/>
  <c r="B1378" i="6"/>
  <c r="C1378" i="6" s="1"/>
  <c r="D1378" i="6" s="1"/>
  <c r="B1370" i="6"/>
  <c r="C1370" i="6" s="1"/>
  <c r="B1358" i="6"/>
  <c r="C1358" i="6" s="1"/>
  <c r="B1350" i="6"/>
  <c r="C1350" i="6" s="1"/>
  <c r="F1350" i="6" s="1"/>
  <c r="B1342" i="6"/>
  <c r="C1342" i="6" s="1"/>
  <c r="B1330" i="6"/>
  <c r="C1330" i="6" s="1"/>
  <c r="B1322" i="6"/>
  <c r="C1322" i="6" s="1"/>
  <c r="B1314" i="6"/>
  <c r="C1314" i="6" s="1"/>
  <c r="B1306" i="6"/>
  <c r="C1306" i="6" s="1"/>
  <c r="B1298" i="6"/>
  <c r="C1298" i="6" s="1"/>
  <c r="E1298" i="6" s="1"/>
  <c r="B1286" i="6"/>
  <c r="C1286" i="6" s="1"/>
  <c r="F1286" i="6" s="1"/>
  <c r="B1278" i="6"/>
  <c r="C1278" i="6" s="1"/>
  <c r="B1270" i="6"/>
  <c r="C1270" i="6" s="1"/>
  <c r="B1262" i="6"/>
  <c r="C1262" i="6" s="1"/>
  <c r="B1254" i="6"/>
  <c r="C1254" i="6" s="1"/>
  <c r="B1242" i="6"/>
  <c r="C1242" i="6" s="1"/>
  <c r="F1242" i="6" s="1"/>
  <c r="B1238" i="6"/>
  <c r="C1238" i="6" s="1"/>
  <c r="E1238" i="6" s="1"/>
  <c r="B1230" i="6"/>
  <c r="C1230" i="6" s="1"/>
  <c r="B1218" i="6"/>
  <c r="C1218" i="6" s="1"/>
  <c r="F1218" i="6" s="1"/>
  <c r="B1210" i="6"/>
  <c r="C1210" i="6" s="1"/>
  <c r="D1210" i="6" s="1"/>
  <c r="B1206" i="6"/>
  <c r="C1206" i="6" s="1"/>
  <c r="F1206" i="6" s="1"/>
  <c r="B1194" i="6"/>
  <c r="C1194" i="6" s="1"/>
  <c r="B1186" i="6"/>
  <c r="C1186" i="6" s="1"/>
  <c r="B1178" i="6"/>
  <c r="C1178" i="6" s="1"/>
  <c r="D1178" i="6" s="1"/>
  <c r="B1166" i="6"/>
  <c r="C1166" i="6" s="1"/>
  <c r="D1166" i="6" s="1"/>
  <c r="B1162" i="6"/>
  <c r="C1162" i="6" s="1"/>
  <c r="B1150" i="6"/>
  <c r="C1150" i="6" s="1"/>
  <c r="D1150" i="6" s="1"/>
  <c r="B1142" i="6"/>
  <c r="C1142" i="6" s="1"/>
  <c r="B1130" i="6"/>
  <c r="C1130" i="6" s="1"/>
  <c r="B1122" i="6"/>
  <c r="C1122" i="6" s="1"/>
  <c r="B1118" i="6"/>
  <c r="C1118" i="6" s="1"/>
  <c r="B1106" i="6"/>
  <c r="C1106" i="6" s="1"/>
  <c r="D1106" i="6" s="1"/>
  <c r="B1102" i="6"/>
  <c r="C1102" i="6" s="1"/>
  <c r="D1102" i="6" s="1"/>
  <c r="B1094" i="6"/>
  <c r="C1094" i="6" s="1"/>
  <c r="B1082" i="6"/>
  <c r="C1082" i="6" s="1"/>
  <c r="B1074" i="6"/>
  <c r="C1074" i="6" s="1"/>
  <c r="D1074" i="6" s="1"/>
  <c r="B1062" i="6"/>
  <c r="C1062" i="6" s="1"/>
  <c r="E1062" i="6" s="1"/>
  <c r="B1054" i="6"/>
  <c r="C1054" i="6" s="1"/>
  <c r="B1046" i="6"/>
  <c r="C1046" i="6" s="1"/>
  <c r="E1046" i="6" s="1"/>
  <c r="B1038" i="6"/>
  <c r="C1038" i="6" s="1"/>
  <c r="B1030" i="6"/>
  <c r="C1030" i="6" s="1"/>
  <c r="E1030" i="6" s="1"/>
  <c r="B1022" i="6"/>
  <c r="C1022" i="6" s="1"/>
  <c r="B1010" i="6"/>
  <c r="C1010" i="6" s="1"/>
  <c r="B1002" i="6"/>
  <c r="C1002" i="6" s="1"/>
  <c r="E1002" i="6" s="1"/>
  <c r="B994" i="6"/>
  <c r="C994" i="6" s="1"/>
  <c r="B982" i="6"/>
  <c r="C982" i="6" s="1"/>
  <c r="B974" i="6"/>
  <c r="C974" i="6" s="1"/>
  <c r="D974" i="6" s="1"/>
  <c r="B966" i="6"/>
  <c r="C966" i="6" s="1"/>
  <c r="B958" i="6"/>
  <c r="C958" i="6" s="1"/>
  <c r="D958" i="6" s="1"/>
  <c r="B950" i="6"/>
  <c r="C950" i="6" s="1"/>
  <c r="E950" i="6" s="1"/>
  <c r="B938" i="6"/>
  <c r="C938" i="6" s="1"/>
  <c r="E938" i="6" s="1"/>
  <c r="B930" i="6"/>
  <c r="C930" i="6" s="1"/>
  <c r="B918" i="6"/>
  <c r="C918" i="6" s="1"/>
  <c r="E918" i="6" s="1"/>
  <c r="B910" i="6"/>
  <c r="C910" i="6" s="1"/>
  <c r="B902" i="6"/>
  <c r="C902" i="6" s="1"/>
  <c r="B894" i="6"/>
  <c r="C894" i="6" s="1"/>
  <c r="F894" i="6" s="1"/>
  <c r="B886" i="6"/>
  <c r="C886" i="6" s="1"/>
  <c r="E886" i="6" s="1"/>
  <c r="B874" i="6"/>
  <c r="C874" i="6" s="1"/>
  <c r="B870" i="6"/>
  <c r="C870" i="6" s="1"/>
  <c r="F870" i="6" s="1"/>
  <c r="B862" i="6"/>
  <c r="C862" i="6" s="1"/>
  <c r="F862" i="6" s="1"/>
  <c r="B854" i="6"/>
  <c r="C854" i="6" s="1"/>
  <c r="B846" i="6"/>
  <c r="C846" i="6" s="1"/>
  <c r="B838" i="6"/>
  <c r="C838" i="6" s="1"/>
  <c r="B830" i="6"/>
  <c r="C830" i="6" s="1"/>
  <c r="E830" i="6" s="1"/>
  <c r="B822" i="6"/>
  <c r="C822" i="6" s="1"/>
  <c r="B814" i="6"/>
  <c r="C814" i="6" s="1"/>
  <c r="B806" i="6"/>
  <c r="C806" i="6" s="1"/>
  <c r="F806" i="6" s="1"/>
  <c r="B798" i="6"/>
  <c r="C798" i="6" s="1"/>
  <c r="F798" i="6" s="1"/>
  <c r="B786" i="6"/>
  <c r="C786" i="6" s="1"/>
  <c r="F786" i="6" s="1"/>
  <c r="B782" i="6"/>
  <c r="C782" i="6" s="1"/>
  <c r="B770" i="6"/>
  <c r="C770" i="6" s="1"/>
  <c r="B766" i="6"/>
  <c r="C766" i="6" s="1"/>
  <c r="F766" i="6" s="1"/>
  <c r="B758" i="6"/>
  <c r="C758" i="6" s="1"/>
  <c r="F758" i="6" s="1"/>
  <c r="B750" i="6"/>
  <c r="C750" i="6" s="1"/>
  <c r="B742" i="6"/>
  <c r="C742" i="6" s="1"/>
  <c r="B734" i="6"/>
  <c r="C734" i="6" s="1"/>
  <c r="E734" i="6" s="1"/>
  <c r="B722" i="6"/>
  <c r="C722" i="6" s="1"/>
  <c r="E722" i="6" s="1"/>
  <c r="B714" i="6"/>
  <c r="C714" i="6" s="1"/>
  <c r="B710" i="6"/>
  <c r="C710" i="6" s="1"/>
  <c r="B698" i="6"/>
  <c r="C698" i="6" s="1"/>
  <c r="B690" i="6"/>
  <c r="C690" i="6" s="1"/>
  <c r="E690" i="6" s="1"/>
  <c r="B682" i="6"/>
  <c r="C682" i="6" s="1"/>
  <c r="B674" i="6"/>
  <c r="C674" i="6" s="1"/>
  <c r="E674" i="6" s="1"/>
  <c r="B662" i="6"/>
  <c r="C662" i="6" s="1"/>
  <c r="F662" i="6" s="1"/>
  <c r="B654" i="6"/>
  <c r="C654" i="6" s="1"/>
  <c r="B646" i="6"/>
  <c r="C646" i="6" s="1"/>
  <c r="B638" i="6"/>
  <c r="C638" i="6" s="1"/>
  <c r="E638" i="6" s="1"/>
  <c r="B626" i="6"/>
  <c r="C626" i="6" s="1"/>
  <c r="B622" i="6"/>
  <c r="C622" i="6" s="1"/>
  <c r="B614" i="6"/>
  <c r="C614" i="6" s="1"/>
  <c r="B602" i="6"/>
  <c r="C602" i="6" s="1"/>
  <c r="E602" i="6" s="1"/>
  <c r="B598" i="6"/>
  <c r="C598" i="6" s="1"/>
  <c r="E598" i="6" s="1"/>
  <c r="B586" i="6"/>
  <c r="C586" i="6" s="1"/>
  <c r="F586" i="6" s="1"/>
  <c r="B578" i="6"/>
  <c r="C578" i="6" s="1"/>
  <c r="B570" i="6"/>
  <c r="C570" i="6" s="1"/>
  <c r="B562" i="6"/>
  <c r="C562" i="6" s="1"/>
  <c r="B550" i="6"/>
  <c r="C550" i="6" s="1"/>
  <c r="F550" i="6" s="1"/>
  <c r="B542" i="6"/>
  <c r="C542" i="6" s="1"/>
  <c r="B530" i="6"/>
  <c r="C530" i="6" s="1"/>
  <c r="E530" i="6" s="1"/>
  <c r="B526" i="6"/>
  <c r="C526" i="6" s="1"/>
  <c r="D526" i="6" s="1"/>
  <c r="B514" i="6"/>
  <c r="C514" i="6" s="1"/>
  <c r="D514" i="6" s="1"/>
  <c r="B502" i="6"/>
  <c r="C502" i="6" s="1"/>
  <c r="B490" i="6"/>
  <c r="C490" i="6" s="1"/>
  <c r="B478" i="6"/>
  <c r="C478" i="6" s="1"/>
  <c r="E478" i="6" s="1"/>
  <c r="B462" i="6"/>
  <c r="C462" i="6" s="1"/>
  <c r="B450" i="6"/>
  <c r="C450" i="6" s="1"/>
  <c r="B442" i="6"/>
  <c r="C442" i="6" s="1"/>
  <c r="F442" i="6" s="1"/>
  <c r="B430" i="6"/>
  <c r="C430" i="6" s="1"/>
  <c r="E430" i="6" s="1"/>
  <c r="B414" i="6"/>
  <c r="C414" i="6" s="1"/>
  <c r="B402" i="6"/>
  <c r="C402" i="6" s="1"/>
  <c r="B390" i="6"/>
  <c r="C390" i="6" s="1"/>
  <c r="D390" i="6" s="1"/>
  <c r="B382" i="6"/>
  <c r="C382" i="6" s="1"/>
  <c r="E382" i="6" s="1"/>
  <c r="B374" i="6"/>
  <c r="C374" i="6" s="1"/>
  <c r="D374" i="6" s="1"/>
  <c r="B362" i="6"/>
  <c r="C362" i="6" s="1"/>
  <c r="B354" i="6"/>
  <c r="C354" i="6" s="1"/>
  <c r="E354" i="6" s="1"/>
  <c r="B342" i="6"/>
  <c r="C342" i="6" s="1"/>
  <c r="B338" i="6"/>
  <c r="C338" i="6" s="1"/>
  <c r="B326" i="6"/>
  <c r="C326" i="6" s="1"/>
  <c r="E326" i="6" s="1"/>
  <c r="B314" i="6"/>
  <c r="C314" i="6" s="1"/>
  <c r="D314" i="6" s="1"/>
  <c r="B298" i="6"/>
  <c r="C298" i="6" s="1"/>
  <c r="B286" i="6"/>
  <c r="C286" i="6" s="1"/>
  <c r="D286" i="6" s="1"/>
  <c r="B282" i="6"/>
  <c r="C282" i="6" s="1"/>
  <c r="D282" i="6" s="1"/>
  <c r="B270" i="6"/>
  <c r="C270" i="6" s="1"/>
  <c r="D270" i="6" s="1"/>
  <c r="B258" i="6"/>
  <c r="C258" i="6" s="1"/>
  <c r="B246" i="6"/>
  <c r="C246" i="6" s="1"/>
  <c r="B238" i="6"/>
  <c r="C238" i="6" s="1"/>
  <c r="E238" i="6" s="1"/>
  <c r="B226" i="6"/>
  <c r="C226" i="6" s="1"/>
  <c r="B214" i="6"/>
  <c r="C214" i="6" s="1"/>
  <c r="D214" i="6" s="1"/>
  <c r="B198" i="6"/>
  <c r="C198" i="6" s="1"/>
  <c r="E198" i="6" s="1"/>
  <c r="B186" i="6"/>
  <c r="C186" i="6" s="1"/>
  <c r="D186" i="6" s="1"/>
  <c r="B178" i="6"/>
  <c r="C178" i="6" s="1"/>
  <c r="F178" i="6" s="1"/>
  <c r="B166" i="6"/>
  <c r="C166" i="6" s="1"/>
  <c r="B154" i="6"/>
  <c r="C154" i="6" s="1"/>
  <c r="D154" i="6" s="1"/>
  <c r="B142" i="6"/>
  <c r="C142" i="6" s="1"/>
  <c r="B134" i="6"/>
  <c r="C134" i="6" s="1"/>
  <c r="B118" i="6"/>
  <c r="C118" i="6" s="1"/>
  <c r="B110" i="6"/>
  <c r="C110" i="6" s="1"/>
  <c r="B98" i="6"/>
  <c r="C98" i="6" s="1"/>
  <c r="B86" i="6"/>
  <c r="C86" i="6" s="1"/>
  <c r="D86" i="6" s="1"/>
  <c r="B74" i="6"/>
  <c r="C74" i="6" s="1"/>
  <c r="E74" i="6" s="1"/>
  <c r="B58" i="6"/>
  <c r="C58" i="6" s="1"/>
  <c r="B14" i="6"/>
  <c r="C14" i="6" s="1"/>
  <c r="B1496" i="6"/>
  <c r="C1496" i="6" s="1"/>
  <c r="F1496" i="6" s="1"/>
  <c r="B1492" i="6"/>
  <c r="C1492" i="6" s="1"/>
  <c r="E1492" i="6" s="1"/>
  <c r="B1488" i="6"/>
  <c r="C1488" i="6" s="1"/>
  <c r="B1480" i="6"/>
  <c r="C1480" i="6" s="1"/>
  <c r="B1476" i="6"/>
  <c r="C1476" i="6" s="1"/>
  <c r="F1476" i="6" s="1"/>
  <c r="B1472" i="6"/>
  <c r="C1472" i="6" s="1"/>
  <c r="D1472" i="6" s="1"/>
  <c r="B1464" i="6"/>
  <c r="C1464" i="6" s="1"/>
  <c r="F1464" i="6" s="1"/>
  <c r="B1460" i="6"/>
  <c r="C1460" i="6" s="1"/>
  <c r="B1456" i="6"/>
  <c r="C1456" i="6" s="1"/>
  <c r="B1452" i="6"/>
  <c r="C1452" i="6" s="1"/>
  <c r="E1452" i="6" s="1"/>
  <c r="B1444" i="6"/>
  <c r="C1444" i="6" s="1"/>
  <c r="B1440" i="6"/>
  <c r="C1440" i="6" s="1"/>
  <c r="F1440" i="6" s="1"/>
  <c r="B1436" i="6"/>
  <c r="C1436" i="6" s="1"/>
  <c r="B1428" i="6"/>
  <c r="C1428" i="6" s="1"/>
  <c r="E1428" i="6" s="1"/>
  <c r="B1424" i="6"/>
  <c r="C1424" i="6" s="1"/>
  <c r="B1420" i="6"/>
  <c r="C1420" i="6" s="1"/>
  <c r="E1420" i="6" s="1"/>
  <c r="B1412" i="6"/>
  <c r="C1412" i="6" s="1"/>
  <c r="B1408" i="6"/>
  <c r="C1408" i="6" s="1"/>
  <c r="D1408" i="6" s="1"/>
  <c r="B1404" i="6"/>
  <c r="C1404" i="6" s="1"/>
  <c r="F1404" i="6" s="1"/>
  <c r="B1396" i="6"/>
  <c r="C1396" i="6" s="1"/>
  <c r="F1396" i="6" s="1"/>
  <c r="B1392" i="6"/>
  <c r="C1392" i="6" s="1"/>
  <c r="E1392" i="6" s="1"/>
  <c r="B1384" i="6"/>
  <c r="C1384" i="6" s="1"/>
  <c r="B1380" i="6"/>
  <c r="C1380" i="6" s="1"/>
  <c r="F1380" i="6" s="1"/>
  <c r="B1372" i="6"/>
  <c r="C1372" i="6" s="1"/>
  <c r="B1348" i="6"/>
  <c r="C1348" i="6" s="1"/>
  <c r="F1348" i="6" s="1"/>
  <c r="B1499" i="6"/>
  <c r="C1499" i="6" s="1"/>
  <c r="B1495" i="6"/>
  <c r="C1495" i="6" s="1"/>
  <c r="B1491" i="6"/>
  <c r="C1491" i="6" s="1"/>
  <c r="F1491" i="6" s="1"/>
  <c r="B1487" i="6"/>
  <c r="C1487" i="6" s="1"/>
  <c r="B1483" i="6"/>
  <c r="C1483" i="6" s="1"/>
  <c r="D1483" i="6" s="1"/>
  <c r="B1479" i="6"/>
  <c r="C1479" i="6" s="1"/>
  <c r="B1475" i="6"/>
  <c r="C1475" i="6" s="1"/>
  <c r="E1475" i="6" s="1"/>
  <c r="B1471" i="6"/>
  <c r="C1471" i="6" s="1"/>
  <c r="B1467" i="6"/>
  <c r="C1467" i="6" s="1"/>
  <c r="E1467" i="6" s="1"/>
  <c r="B1463" i="6"/>
  <c r="C1463" i="6" s="1"/>
  <c r="B1459" i="6"/>
  <c r="C1459" i="6" s="1"/>
  <c r="E1459" i="6" s="1"/>
  <c r="B1455" i="6"/>
  <c r="C1455" i="6" s="1"/>
  <c r="B1451" i="6"/>
  <c r="C1451" i="6" s="1"/>
  <c r="D1451" i="6" s="1"/>
  <c r="B1447" i="6"/>
  <c r="C1447" i="6" s="1"/>
  <c r="B1443" i="6"/>
  <c r="C1443" i="6" s="1"/>
  <c r="F1443" i="6" s="1"/>
  <c r="B1439" i="6"/>
  <c r="C1439" i="6" s="1"/>
  <c r="B1435" i="6"/>
  <c r="C1435" i="6" s="1"/>
  <c r="E1435" i="6" s="1"/>
  <c r="B1431" i="6"/>
  <c r="C1431" i="6" s="1"/>
  <c r="B1427" i="6"/>
  <c r="C1427" i="6" s="1"/>
  <c r="E1427" i="6" s="1"/>
  <c r="B1423" i="6"/>
  <c r="C1423" i="6" s="1"/>
  <c r="B1419" i="6"/>
  <c r="C1419" i="6" s="1"/>
  <c r="D1419" i="6" s="1"/>
  <c r="B1415" i="6"/>
  <c r="C1415" i="6" s="1"/>
  <c r="B1411" i="6"/>
  <c r="C1411" i="6" s="1"/>
  <c r="F1411" i="6" s="1"/>
  <c r="B1407" i="6"/>
  <c r="C1407" i="6" s="1"/>
  <c r="B1403" i="6"/>
  <c r="C1403" i="6" s="1"/>
  <c r="F1403" i="6" s="1"/>
  <c r="B1399" i="6"/>
  <c r="C1399" i="6" s="1"/>
  <c r="B1395" i="6"/>
  <c r="C1395" i="6" s="1"/>
  <c r="F1395" i="6" s="1"/>
  <c r="B1391" i="6"/>
  <c r="C1391" i="6" s="1"/>
  <c r="B1387" i="6"/>
  <c r="C1387" i="6" s="1"/>
  <c r="E1387" i="6" s="1"/>
  <c r="B1383" i="6"/>
  <c r="C1383" i="6" s="1"/>
  <c r="B1379" i="6"/>
  <c r="C1379" i="6" s="1"/>
  <c r="F1379" i="6" s="1"/>
  <c r="B1375" i="6"/>
  <c r="C1375" i="6" s="1"/>
  <c r="B1371" i="6"/>
  <c r="C1371" i="6" s="1"/>
  <c r="E1371" i="6" s="1"/>
  <c r="B1367" i="6"/>
  <c r="C1367" i="6" s="1"/>
  <c r="B1363" i="6"/>
  <c r="C1363" i="6" s="1"/>
  <c r="D1363" i="6" s="1"/>
  <c r="B1359" i="6"/>
  <c r="C1359" i="6" s="1"/>
  <c r="B1355" i="6"/>
  <c r="C1355" i="6" s="1"/>
  <c r="E1355" i="6" s="1"/>
  <c r="B1351" i="6"/>
  <c r="C1351" i="6" s="1"/>
  <c r="B1347" i="6"/>
  <c r="C1347" i="6" s="1"/>
  <c r="F1347" i="6" s="1"/>
  <c r="B1343" i="6"/>
  <c r="C1343" i="6" s="1"/>
  <c r="B1339" i="6"/>
  <c r="C1339" i="6" s="1"/>
  <c r="D1339" i="6" s="1"/>
  <c r="B1335" i="6"/>
  <c r="C1335" i="6" s="1"/>
  <c r="B1331" i="6"/>
  <c r="C1331" i="6" s="1"/>
  <c r="D1331" i="6" s="1"/>
  <c r="B1327" i="6"/>
  <c r="C1327" i="6" s="1"/>
  <c r="B1323" i="6"/>
  <c r="C1323" i="6" s="1"/>
  <c r="E1323" i="6" s="1"/>
  <c r="B1319" i="6"/>
  <c r="C1319" i="6" s="1"/>
  <c r="B1315" i="6"/>
  <c r="C1315" i="6" s="1"/>
  <c r="F1315" i="6" s="1"/>
  <c r="B1311" i="6"/>
  <c r="C1311" i="6" s="1"/>
  <c r="B1307" i="6"/>
  <c r="C1307" i="6" s="1"/>
  <c r="D1307" i="6" s="1"/>
  <c r="B1303" i="6"/>
  <c r="C1303" i="6" s="1"/>
  <c r="B1299" i="6"/>
  <c r="C1299" i="6" s="1"/>
  <c r="D1299" i="6" s="1"/>
  <c r="B1295" i="6"/>
  <c r="C1295" i="6" s="1"/>
  <c r="B1291" i="6"/>
  <c r="C1291" i="6" s="1"/>
  <c r="E1291" i="6" s="1"/>
  <c r="B1287" i="6"/>
  <c r="C1287" i="6" s="1"/>
  <c r="B1283" i="6"/>
  <c r="C1283" i="6" s="1"/>
  <c r="D1283" i="6" s="1"/>
  <c r="B1279" i="6"/>
  <c r="C1279" i="6" s="1"/>
  <c r="B1275" i="6"/>
  <c r="C1275" i="6" s="1"/>
  <c r="E1275" i="6" s="1"/>
  <c r="B1271" i="6"/>
  <c r="C1271" i="6" s="1"/>
  <c r="B1267" i="6"/>
  <c r="C1267" i="6" s="1"/>
  <c r="F1267" i="6" s="1"/>
  <c r="B1263" i="6"/>
  <c r="C1263" i="6" s="1"/>
  <c r="B1259" i="6"/>
  <c r="C1259" i="6" s="1"/>
  <c r="D1259" i="6" s="1"/>
  <c r="B1255" i="6"/>
  <c r="C1255" i="6" s="1"/>
  <c r="B1251" i="6"/>
  <c r="C1251" i="6" s="1"/>
  <c r="D1251" i="6" s="1"/>
  <c r="B1247" i="6"/>
  <c r="C1247" i="6" s="1"/>
  <c r="B1243" i="6"/>
  <c r="C1243" i="6" s="1"/>
  <c r="E1243" i="6" s="1"/>
  <c r="B1239" i="6"/>
  <c r="C1239" i="6" s="1"/>
  <c r="B1235" i="6"/>
  <c r="C1235" i="6" s="1"/>
  <c r="F1235" i="6" s="1"/>
  <c r="B1231" i="6"/>
  <c r="C1231" i="6" s="1"/>
  <c r="B1227" i="6"/>
  <c r="C1227" i="6" s="1"/>
  <c r="D1227" i="6" s="1"/>
  <c r="B1223" i="6"/>
  <c r="C1223" i="6" s="1"/>
  <c r="B1219" i="6"/>
  <c r="C1219" i="6" s="1"/>
  <c r="D1219" i="6" s="1"/>
  <c r="B1215" i="6"/>
  <c r="C1215" i="6" s="1"/>
  <c r="B1211" i="6"/>
  <c r="C1211" i="6" s="1"/>
  <c r="E1211" i="6" s="1"/>
  <c r="B1207" i="6"/>
  <c r="C1207" i="6" s="1"/>
  <c r="B1203" i="6"/>
  <c r="C1203" i="6" s="1"/>
  <c r="F1203" i="6" s="1"/>
  <c r="B1199" i="6"/>
  <c r="C1199" i="6" s="1"/>
  <c r="B1195" i="6"/>
  <c r="C1195" i="6" s="1"/>
  <c r="D1195" i="6" s="1"/>
  <c r="B1191" i="6"/>
  <c r="C1191" i="6" s="1"/>
  <c r="B1187" i="6"/>
  <c r="C1187" i="6" s="1"/>
  <c r="D1187" i="6" s="1"/>
  <c r="B1183" i="6"/>
  <c r="C1183" i="6" s="1"/>
  <c r="B1179" i="6"/>
  <c r="C1179" i="6" s="1"/>
  <c r="E1179" i="6" s="1"/>
  <c r="B1175" i="6"/>
  <c r="C1175" i="6" s="1"/>
  <c r="B1171" i="6"/>
  <c r="C1171" i="6" s="1"/>
  <c r="F1171" i="6" s="1"/>
  <c r="B1167" i="6"/>
  <c r="C1167" i="6" s="1"/>
  <c r="B1017" i="6"/>
  <c r="C1017" i="6" s="1"/>
  <c r="B1013" i="6"/>
  <c r="C1013" i="6" s="1"/>
  <c r="D1013" i="6" s="1"/>
  <c r="B1009" i="6"/>
  <c r="C1009" i="6" s="1"/>
  <c r="B1005" i="6"/>
  <c r="C1005" i="6" s="1"/>
  <c r="F1005" i="6" s="1"/>
  <c r="B1001" i="6"/>
  <c r="C1001" i="6" s="1"/>
  <c r="B997" i="6"/>
  <c r="C997" i="6" s="1"/>
  <c r="B993" i="6"/>
  <c r="C993" i="6" s="1"/>
  <c r="D993" i="6" s="1"/>
  <c r="B989" i="6"/>
  <c r="C989" i="6" s="1"/>
  <c r="F989" i="6" s="1"/>
  <c r="B985" i="6"/>
  <c r="C985" i="6" s="1"/>
  <c r="B981" i="6"/>
  <c r="C981" i="6" s="1"/>
  <c r="F981" i="6" s="1"/>
  <c r="B977" i="6"/>
  <c r="C977" i="6" s="1"/>
  <c r="B973" i="6"/>
  <c r="C973" i="6" s="1"/>
  <c r="B969" i="6"/>
  <c r="C969" i="6" s="1"/>
  <c r="B965" i="6"/>
  <c r="C965" i="6" s="1"/>
  <c r="F965" i="6" s="1"/>
  <c r="B961" i="6"/>
  <c r="C961" i="6" s="1"/>
  <c r="E961" i="6" s="1"/>
  <c r="B957" i="6"/>
  <c r="C957" i="6" s="1"/>
  <c r="F957" i="6" s="1"/>
  <c r="B953" i="6"/>
  <c r="C953" i="6" s="1"/>
  <c r="B949" i="6"/>
  <c r="C949" i="6" s="1"/>
  <c r="F949" i="6" s="1"/>
  <c r="B945" i="6"/>
  <c r="C945" i="6" s="1"/>
  <c r="B941" i="6"/>
  <c r="C941" i="6" s="1"/>
  <c r="F941" i="6" s="1"/>
  <c r="B937" i="6"/>
  <c r="C937" i="6" s="1"/>
  <c r="F937" i="6" s="1"/>
  <c r="B933" i="6"/>
  <c r="C933" i="6" s="1"/>
  <c r="B929" i="6"/>
  <c r="C929" i="6" s="1"/>
  <c r="D929" i="6" s="1"/>
  <c r="B925" i="6"/>
  <c r="C925" i="6" s="1"/>
  <c r="F925" i="6" s="1"/>
  <c r="B921" i="6"/>
  <c r="C921" i="6" s="1"/>
  <c r="B917" i="6"/>
  <c r="C917" i="6" s="1"/>
  <c r="F917" i="6" s="1"/>
  <c r="B913" i="6"/>
  <c r="C913" i="6" s="1"/>
  <c r="B909" i="6"/>
  <c r="C909" i="6" s="1"/>
  <c r="F909" i="6" s="1"/>
  <c r="B905" i="6"/>
  <c r="C905" i="6" s="1"/>
  <c r="E905" i="6" s="1"/>
  <c r="B901" i="6"/>
  <c r="C901" i="6" s="1"/>
  <c r="B897" i="6"/>
  <c r="C897" i="6" s="1"/>
  <c r="B893" i="6"/>
  <c r="C893" i="6" s="1"/>
  <c r="F893" i="6" s="1"/>
  <c r="B889" i="6"/>
  <c r="C889" i="6" s="1"/>
  <c r="B885" i="6"/>
  <c r="C885" i="6" s="1"/>
  <c r="F885" i="6" s="1"/>
  <c r="B881" i="6"/>
  <c r="C881" i="6" s="1"/>
  <c r="B877" i="6"/>
  <c r="C877" i="6" s="1"/>
  <c r="F877" i="6" s="1"/>
  <c r="B873" i="6"/>
  <c r="C873" i="6" s="1"/>
  <c r="B869" i="6"/>
  <c r="C869" i="6" s="1"/>
  <c r="B865" i="6"/>
  <c r="C865" i="6" s="1"/>
  <c r="D865" i="6" s="1"/>
  <c r="B861" i="6"/>
  <c r="C861" i="6" s="1"/>
  <c r="F861" i="6" s="1"/>
  <c r="B857" i="6"/>
  <c r="C857" i="6" s="1"/>
  <c r="B853" i="6"/>
  <c r="C853" i="6" s="1"/>
  <c r="F853" i="6" s="1"/>
  <c r="B849" i="6"/>
  <c r="C849" i="6" s="1"/>
  <c r="B845" i="6"/>
  <c r="C845" i="6" s="1"/>
  <c r="F845" i="6" s="1"/>
  <c r="B841" i="6"/>
  <c r="C841" i="6" s="1"/>
  <c r="B837" i="6"/>
  <c r="C837" i="6" s="1"/>
  <c r="B833" i="6"/>
  <c r="C833" i="6" s="1"/>
  <c r="D833" i="6" s="1"/>
  <c r="B829" i="6"/>
  <c r="C829" i="6" s="1"/>
  <c r="F829" i="6" s="1"/>
  <c r="B825" i="6"/>
  <c r="C825" i="6" s="1"/>
  <c r="B821" i="6"/>
  <c r="C821" i="6" s="1"/>
  <c r="F821" i="6" s="1"/>
  <c r="B817" i="6"/>
  <c r="C817" i="6" s="1"/>
  <c r="B813" i="6"/>
  <c r="C813" i="6" s="1"/>
  <c r="F813" i="6" s="1"/>
  <c r="B809" i="6"/>
  <c r="C809" i="6" s="1"/>
  <c r="E809" i="6" s="1"/>
  <c r="B805" i="6"/>
  <c r="C805" i="6" s="1"/>
  <c r="B801" i="6"/>
  <c r="C801" i="6" s="1"/>
  <c r="B797" i="6"/>
  <c r="C797" i="6" s="1"/>
  <c r="F797" i="6" s="1"/>
  <c r="B793" i="6"/>
  <c r="C793" i="6" s="1"/>
  <c r="D793" i="6" s="1"/>
  <c r="B789" i="6"/>
  <c r="C789" i="6" s="1"/>
  <c r="F789" i="6" s="1"/>
  <c r="B785" i="6"/>
  <c r="C785" i="6" s="1"/>
  <c r="B781" i="6"/>
  <c r="C781" i="6" s="1"/>
  <c r="B777" i="6"/>
  <c r="C777" i="6" s="1"/>
  <c r="F777" i="6" s="1"/>
  <c r="B773" i="6"/>
  <c r="C773" i="6" s="1"/>
  <c r="F773" i="6" s="1"/>
  <c r="B769" i="6"/>
  <c r="C769" i="6" s="1"/>
  <c r="F769" i="6" s="1"/>
  <c r="B765" i="6"/>
  <c r="C765" i="6" s="1"/>
  <c r="F765" i="6" s="1"/>
  <c r="B761" i="6"/>
  <c r="C761" i="6" s="1"/>
  <c r="B757" i="6"/>
  <c r="C757" i="6" s="1"/>
  <c r="E757" i="6" s="1"/>
  <c r="B753" i="6"/>
  <c r="C753" i="6" s="1"/>
  <c r="F753" i="6" s="1"/>
  <c r="B749" i="6"/>
  <c r="C749" i="6" s="1"/>
  <c r="D749" i="6" s="1"/>
  <c r="B745" i="6"/>
  <c r="C745" i="6" s="1"/>
  <c r="B741" i="6"/>
  <c r="C741" i="6" s="1"/>
  <c r="B737" i="6"/>
  <c r="C737" i="6" s="1"/>
  <c r="F737" i="6" s="1"/>
  <c r="B733" i="6"/>
  <c r="C733" i="6" s="1"/>
  <c r="B729" i="6"/>
  <c r="C729" i="6" s="1"/>
  <c r="F729" i="6" s="1"/>
  <c r="B725" i="6"/>
  <c r="C725" i="6" s="1"/>
  <c r="F725" i="6" s="1"/>
  <c r="B721" i="6"/>
  <c r="C721" i="6" s="1"/>
  <c r="B717" i="6"/>
  <c r="C717" i="6" s="1"/>
  <c r="E717" i="6" s="1"/>
  <c r="B713" i="6"/>
  <c r="C713" i="6" s="1"/>
  <c r="F713" i="6" s="1"/>
  <c r="B709" i="6"/>
  <c r="C709" i="6" s="1"/>
  <c r="B705" i="6"/>
  <c r="C705" i="6" s="1"/>
  <c r="B701" i="6"/>
  <c r="C701" i="6" s="1"/>
  <c r="B697" i="6"/>
  <c r="C697" i="6" s="1"/>
  <c r="E697" i="6" s="1"/>
  <c r="B693" i="6"/>
  <c r="C693" i="6" s="1"/>
  <c r="F693" i="6" s="1"/>
  <c r="B689" i="6"/>
  <c r="C689" i="6" s="1"/>
  <c r="B685" i="6"/>
  <c r="C685" i="6" s="1"/>
  <c r="E685" i="6" s="1"/>
  <c r="B681" i="6"/>
  <c r="C681" i="6" s="1"/>
  <c r="F681" i="6" s="1"/>
  <c r="B677" i="6"/>
  <c r="C677" i="6" s="1"/>
  <c r="B673" i="6"/>
  <c r="C673" i="6" s="1"/>
  <c r="B669" i="6"/>
  <c r="C669" i="6" s="1"/>
  <c r="B665" i="6"/>
  <c r="C665" i="6" s="1"/>
  <c r="B661" i="6"/>
  <c r="C661" i="6" s="1"/>
  <c r="F661" i="6" s="1"/>
  <c r="B657" i="6"/>
  <c r="C657" i="6" s="1"/>
  <c r="F657" i="6" s="1"/>
  <c r="B653" i="6"/>
  <c r="C653" i="6" s="1"/>
  <c r="E653" i="6" s="1"/>
  <c r="B649" i="6"/>
  <c r="C649" i="6" s="1"/>
  <c r="B645" i="6"/>
  <c r="C645" i="6" s="1"/>
  <c r="B641" i="6"/>
  <c r="C641" i="6" s="1"/>
  <c r="D641" i="6" s="1"/>
  <c r="B637" i="6"/>
  <c r="C637" i="6" s="1"/>
  <c r="B633" i="6"/>
  <c r="C633" i="6" s="1"/>
  <c r="B629" i="6"/>
  <c r="C629" i="6" s="1"/>
  <c r="F629" i="6" s="1"/>
  <c r="B625" i="6"/>
  <c r="C625" i="6" s="1"/>
  <c r="F625" i="6" s="1"/>
  <c r="B621" i="6"/>
  <c r="C621" i="6" s="1"/>
  <c r="E621" i="6" s="1"/>
  <c r="B617" i="6"/>
  <c r="C617" i="6" s="1"/>
  <c r="B613" i="6"/>
  <c r="C613" i="6" s="1"/>
  <c r="B609" i="6"/>
  <c r="C609" i="6" s="1"/>
  <c r="B605" i="6"/>
  <c r="C605" i="6" s="1"/>
  <c r="B601" i="6"/>
  <c r="C601" i="6" s="1"/>
  <c r="D601" i="6" s="1"/>
  <c r="B597" i="6"/>
  <c r="C597" i="6" s="1"/>
  <c r="F597" i="6" s="1"/>
  <c r="B593" i="6"/>
  <c r="C593" i="6" s="1"/>
  <c r="B589" i="6"/>
  <c r="C589" i="6" s="1"/>
  <c r="E589" i="6" s="1"/>
  <c r="B585" i="6"/>
  <c r="C585" i="6" s="1"/>
  <c r="F585" i="6" s="1"/>
  <c r="B581" i="6"/>
  <c r="C581" i="6" s="1"/>
  <c r="B577" i="6"/>
  <c r="C577" i="6" s="1"/>
  <c r="B573" i="6"/>
  <c r="C573" i="6" s="1"/>
  <c r="B569" i="6"/>
  <c r="C569" i="6" s="1"/>
  <c r="D569" i="6" s="1"/>
  <c r="B565" i="6"/>
  <c r="C565" i="6" s="1"/>
  <c r="F565" i="6" s="1"/>
  <c r="B561" i="6"/>
  <c r="C561" i="6" s="1"/>
  <c r="D561" i="6" s="1"/>
  <c r="B557" i="6"/>
  <c r="C557" i="6" s="1"/>
  <c r="E557" i="6" s="1"/>
  <c r="B553" i="6"/>
  <c r="C553" i="6" s="1"/>
  <c r="E553" i="6" s="1"/>
  <c r="B549" i="6"/>
  <c r="C549" i="6" s="1"/>
  <c r="B545" i="6"/>
  <c r="C545" i="6" s="1"/>
  <c r="B541" i="6"/>
  <c r="C541" i="6" s="1"/>
  <c r="B537" i="6"/>
  <c r="C537" i="6" s="1"/>
  <c r="B533" i="6"/>
  <c r="C533" i="6" s="1"/>
  <c r="F533" i="6" s="1"/>
  <c r="B529" i="6"/>
  <c r="C529" i="6" s="1"/>
  <c r="F529" i="6" s="1"/>
  <c r="B525" i="6"/>
  <c r="C525" i="6" s="1"/>
  <c r="E525" i="6" s="1"/>
  <c r="B521" i="6"/>
  <c r="C521" i="6" s="1"/>
  <c r="D521" i="6" s="1"/>
  <c r="B517" i="6"/>
  <c r="C517" i="6" s="1"/>
  <c r="B513" i="6"/>
  <c r="C513" i="6" s="1"/>
  <c r="B509" i="6"/>
  <c r="C509" i="6" s="1"/>
  <c r="B505" i="6"/>
  <c r="C505" i="6" s="1"/>
  <c r="B501" i="6"/>
  <c r="C501" i="6" s="1"/>
  <c r="F501" i="6" s="1"/>
  <c r="B497" i="6"/>
  <c r="C497" i="6" s="1"/>
  <c r="D497" i="6" s="1"/>
  <c r="B493" i="6"/>
  <c r="C493" i="6" s="1"/>
  <c r="E493" i="6" s="1"/>
  <c r="B489" i="6"/>
  <c r="C489" i="6" s="1"/>
  <c r="B485" i="6"/>
  <c r="C485" i="6" s="1"/>
  <c r="B481" i="6"/>
  <c r="C481" i="6" s="1"/>
  <c r="B477" i="6"/>
  <c r="C477" i="6" s="1"/>
  <c r="B473" i="6"/>
  <c r="C473" i="6" s="1"/>
  <c r="B469" i="6"/>
  <c r="C469" i="6" s="1"/>
  <c r="F469" i="6" s="1"/>
  <c r="B465" i="6"/>
  <c r="C465" i="6" s="1"/>
  <c r="E465" i="6" s="1"/>
  <c r="B461" i="6"/>
  <c r="C461" i="6" s="1"/>
  <c r="E461" i="6" s="1"/>
  <c r="B457" i="6"/>
  <c r="C457" i="6" s="1"/>
  <c r="B453" i="6"/>
  <c r="C453" i="6" s="1"/>
  <c r="B449" i="6"/>
  <c r="C449" i="6" s="1"/>
  <c r="F449" i="6" s="1"/>
  <c r="B445" i="6"/>
  <c r="C445" i="6" s="1"/>
  <c r="B441" i="6"/>
  <c r="C441" i="6" s="1"/>
  <c r="B437" i="6"/>
  <c r="C437" i="6" s="1"/>
  <c r="F437" i="6" s="1"/>
  <c r="B433" i="6"/>
  <c r="C433" i="6" s="1"/>
  <c r="D433" i="6" s="1"/>
  <c r="B429" i="6"/>
  <c r="C429" i="6" s="1"/>
  <c r="E429" i="6" s="1"/>
  <c r="B425" i="6"/>
  <c r="C425" i="6" s="1"/>
  <c r="B421" i="6"/>
  <c r="C421" i="6" s="1"/>
  <c r="B417" i="6"/>
  <c r="C417" i="6" s="1"/>
  <c r="E417" i="6" s="1"/>
  <c r="B413" i="6"/>
  <c r="C413" i="6" s="1"/>
  <c r="B409" i="6"/>
  <c r="C409" i="6" s="1"/>
  <c r="E409" i="6" s="1"/>
  <c r="B405" i="6"/>
  <c r="C405" i="6" s="1"/>
  <c r="F405" i="6" s="1"/>
  <c r="B401" i="6"/>
  <c r="C401" i="6" s="1"/>
  <c r="E401" i="6" s="1"/>
  <c r="B397" i="6"/>
  <c r="C397" i="6" s="1"/>
  <c r="E397" i="6" s="1"/>
  <c r="B393" i="6"/>
  <c r="C393" i="6" s="1"/>
  <c r="B389" i="6"/>
  <c r="C389" i="6" s="1"/>
  <c r="B385" i="6"/>
  <c r="C385" i="6" s="1"/>
  <c r="B381" i="6"/>
  <c r="C381" i="6" s="1"/>
  <c r="B377" i="6"/>
  <c r="C377" i="6" s="1"/>
  <c r="B373" i="6"/>
  <c r="C373" i="6" s="1"/>
  <c r="F373" i="6" s="1"/>
  <c r="B369" i="6"/>
  <c r="C369" i="6" s="1"/>
  <c r="E369" i="6" s="1"/>
  <c r="B365" i="6"/>
  <c r="C365" i="6" s="1"/>
  <c r="E365" i="6" s="1"/>
  <c r="B361" i="6"/>
  <c r="C361" i="6" s="1"/>
  <c r="B357" i="6"/>
  <c r="C357" i="6" s="1"/>
  <c r="B353" i="6"/>
  <c r="C353" i="6" s="1"/>
  <c r="D353" i="6" s="1"/>
  <c r="B349" i="6"/>
  <c r="C349" i="6" s="1"/>
  <c r="B345" i="6"/>
  <c r="C345" i="6" s="1"/>
  <c r="B341" i="6"/>
  <c r="C341" i="6" s="1"/>
  <c r="E341" i="6" s="1"/>
  <c r="B337" i="6"/>
  <c r="C337" i="6" s="1"/>
  <c r="F337" i="6" s="1"/>
  <c r="B333" i="6"/>
  <c r="C333" i="6" s="1"/>
  <c r="D333" i="6" s="1"/>
  <c r="B329" i="6"/>
  <c r="C329" i="6" s="1"/>
  <c r="B325" i="6"/>
  <c r="C325" i="6" s="1"/>
  <c r="B321" i="6"/>
  <c r="C321" i="6" s="1"/>
  <c r="B317" i="6"/>
  <c r="C317" i="6" s="1"/>
  <c r="B313" i="6"/>
  <c r="C313" i="6" s="1"/>
  <c r="D313" i="6" s="1"/>
  <c r="B309" i="6"/>
  <c r="C309" i="6" s="1"/>
  <c r="E309" i="6" s="1"/>
  <c r="B305" i="6"/>
  <c r="C305" i="6" s="1"/>
  <c r="B301" i="6"/>
  <c r="C301" i="6" s="1"/>
  <c r="D301" i="6" s="1"/>
  <c r="B297" i="6"/>
  <c r="C297" i="6" s="1"/>
  <c r="E297" i="6" s="1"/>
  <c r="B293" i="6"/>
  <c r="C293" i="6" s="1"/>
  <c r="B289" i="6"/>
  <c r="C289" i="6" s="1"/>
  <c r="B285" i="6"/>
  <c r="C285" i="6" s="1"/>
  <c r="B281" i="6"/>
  <c r="C281" i="6" s="1"/>
  <c r="D281" i="6" s="1"/>
  <c r="B277" i="6"/>
  <c r="C277" i="6" s="1"/>
  <c r="E277" i="6" s="1"/>
  <c r="B273" i="6"/>
  <c r="C273" i="6" s="1"/>
  <c r="F273" i="6" s="1"/>
  <c r="B269" i="6"/>
  <c r="C269" i="6" s="1"/>
  <c r="D269" i="6" s="1"/>
  <c r="B265" i="6"/>
  <c r="C265" i="6" s="1"/>
  <c r="F265" i="6" s="1"/>
  <c r="B261" i="6"/>
  <c r="C261" i="6" s="1"/>
  <c r="B257" i="6"/>
  <c r="C257" i="6" s="1"/>
  <c r="F257" i="6" s="1"/>
  <c r="B253" i="6"/>
  <c r="C253" i="6" s="1"/>
  <c r="B249" i="6"/>
  <c r="C249" i="6" s="1"/>
  <c r="B245" i="6"/>
  <c r="C245" i="6" s="1"/>
  <c r="E245" i="6" s="1"/>
  <c r="B241" i="6"/>
  <c r="C241" i="6" s="1"/>
  <c r="E241" i="6" s="1"/>
  <c r="B237" i="6"/>
  <c r="C237" i="6" s="1"/>
  <c r="D237" i="6" s="1"/>
  <c r="B233" i="6"/>
  <c r="C233" i="6" s="1"/>
  <c r="B229" i="6"/>
  <c r="C229" i="6" s="1"/>
  <c r="B225" i="6"/>
  <c r="C225" i="6" s="1"/>
  <c r="F225" i="6" s="1"/>
  <c r="B221" i="6"/>
  <c r="C221" i="6" s="1"/>
  <c r="B217" i="6"/>
  <c r="C217" i="6" s="1"/>
  <c r="E217" i="6" s="1"/>
  <c r="B213" i="6"/>
  <c r="C213" i="6" s="1"/>
  <c r="E213" i="6" s="1"/>
  <c r="B209" i="6"/>
  <c r="C209" i="6" s="1"/>
  <c r="F209" i="6" s="1"/>
  <c r="B205" i="6"/>
  <c r="C205" i="6" s="1"/>
  <c r="D205" i="6" s="1"/>
  <c r="B201" i="6"/>
  <c r="C201" i="6" s="1"/>
  <c r="D201" i="6" s="1"/>
  <c r="B197" i="6"/>
  <c r="C197" i="6" s="1"/>
  <c r="B193" i="6"/>
  <c r="C193" i="6" s="1"/>
  <c r="F193" i="6" s="1"/>
  <c r="B189" i="6"/>
  <c r="C189" i="6" s="1"/>
  <c r="B185" i="6"/>
  <c r="C185" i="6" s="1"/>
  <c r="B181" i="6"/>
  <c r="C181" i="6" s="1"/>
  <c r="E181" i="6" s="1"/>
  <c r="B177" i="6"/>
  <c r="C177" i="6" s="1"/>
  <c r="D177" i="6" s="1"/>
  <c r="B173" i="6"/>
  <c r="C173" i="6" s="1"/>
  <c r="D173" i="6" s="1"/>
  <c r="B169" i="6"/>
  <c r="C169" i="6" s="1"/>
  <c r="E169" i="6" s="1"/>
  <c r="B165" i="6"/>
  <c r="C165" i="6" s="1"/>
  <c r="B161" i="6"/>
  <c r="C161" i="6" s="1"/>
  <c r="B157" i="6"/>
  <c r="C157" i="6" s="1"/>
  <c r="B153" i="6"/>
  <c r="C153" i="6" s="1"/>
  <c r="D153" i="6" s="1"/>
  <c r="B149" i="6"/>
  <c r="C149" i="6" s="1"/>
  <c r="E149" i="6" s="1"/>
  <c r="B145" i="6"/>
  <c r="C145" i="6" s="1"/>
  <c r="F145" i="6" s="1"/>
  <c r="B141" i="6"/>
  <c r="C141" i="6" s="1"/>
  <c r="F141" i="6" s="1"/>
  <c r="B137" i="6"/>
  <c r="C137" i="6" s="1"/>
  <c r="E137" i="6" s="1"/>
  <c r="B133" i="6"/>
  <c r="C133" i="6" s="1"/>
  <c r="B129" i="6"/>
  <c r="C129" i="6" s="1"/>
  <c r="B125" i="6"/>
  <c r="C125" i="6" s="1"/>
  <c r="B121" i="6"/>
  <c r="C121" i="6" s="1"/>
  <c r="E121" i="6" s="1"/>
  <c r="B117" i="6"/>
  <c r="C117" i="6" s="1"/>
  <c r="D117" i="6" s="1"/>
  <c r="B113" i="6"/>
  <c r="C113" i="6" s="1"/>
  <c r="B109" i="6"/>
  <c r="C109" i="6" s="1"/>
  <c r="F109" i="6" s="1"/>
  <c r="B105" i="6"/>
  <c r="C105" i="6" s="1"/>
  <c r="D105" i="6" s="1"/>
  <c r="B101" i="6"/>
  <c r="C101" i="6" s="1"/>
  <c r="B97" i="6"/>
  <c r="C97" i="6" s="1"/>
  <c r="F97" i="6" s="1"/>
  <c r="B93" i="6"/>
  <c r="C93" i="6" s="1"/>
  <c r="B89" i="6"/>
  <c r="C89" i="6" s="1"/>
  <c r="B85" i="6"/>
  <c r="C85" i="6" s="1"/>
  <c r="D85" i="6" s="1"/>
  <c r="B81" i="6"/>
  <c r="C81" i="6" s="1"/>
  <c r="E81" i="6" s="1"/>
  <c r="B77" i="6"/>
  <c r="C77" i="6" s="1"/>
  <c r="F77" i="6" s="1"/>
  <c r="B73" i="6"/>
  <c r="C73" i="6" s="1"/>
  <c r="B69" i="6"/>
  <c r="C69" i="6" s="1"/>
  <c r="B65" i="6"/>
  <c r="C65" i="6" s="1"/>
  <c r="D65" i="6" s="1"/>
  <c r="B61" i="6"/>
  <c r="C61" i="6" s="1"/>
  <c r="B57" i="6"/>
  <c r="C57" i="6" s="1"/>
  <c r="D57" i="6" s="1"/>
  <c r="B53" i="6"/>
  <c r="C53" i="6" s="1"/>
  <c r="D53" i="6" s="1"/>
  <c r="B49" i="6"/>
  <c r="C49" i="6" s="1"/>
  <c r="E49" i="6" s="1"/>
  <c r="B45" i="6"/>
  <c r="C45" i="6" s="1"/>
  <c r="F45" i="6" s="1"/>
  <c r="B41" i="6"/>
  <c r="C41" i="6" s="1"/>
  <c r="E41" i="6" s="1"/>
  <c r="B37" i="6"/>
  <c r="C37" i="6" s="1"/>
  <c r="B33" i="6"/>
  <c r="C33" i="6" s="1"/>
  <c r="B29" i="6"/>
  <c r="C29" i="6" s="1"/>
  <c r="B25" i="6"/>
  <c r="C25" i="6" s="1"/>
  <c r="B21" i="6"/>
  <c r="C21" i="6" s="1"/>
  <c r="D21" i="6" s="1"/>
  <c r="B17" i="6"/>
  <c r="C17" i="6" s="1"/>
  <c r="B13" i="6"/>
  <c r="C13" i="6" s="1"/>
  <c r="F13" i="6" s="1"/>
  <c r="B9" i="6"/>
  <c r="C9" i="6" s="1"/>
  <c r="D9" i="6" s="1"/>
  <c r="B5" i="6"/>
  <c r="C5" i="6" s="1"/>
  <c r="B968" i="6"/>
  <c r="C968" i="6" s="1"/>
  <c r="F968" i="6" s="1"/>
  <c r="B964" i="6"/>
  <c r="C964" i="6" s="1"/>
  <c r="F964" i="6" s="1"/>
  <c r="B960" i="6"/>
  <c r="C960" i="6" s="1"/>
  <c r="F960" i="6" s="1"/>
  <c r="B956" i="6"/>
  <c r="C956" i="6" s="1"/>
  <c r="B952" i="6"/>
  <c r="C952" i="6" s="1"/>
  <c r="D952" i="6" s="1"/>
  <c r="B948" i="6"/>
  <c r="C948" i="6" s="1"/>
  <c r="B944" i="6"/>
  <c r="C944" i="6" s="1"/>
  <c r="E944" i="6" s="1"/>
  <c r="B940" i="6"/>
  <c r="C940" i="6" s="1"/>
  <c r="B936" i="6"/>
  <c r="C936" i="6" s="1"/>
  <c r="E936" i="6" s="1"/>
  <c r="B932" i="6"/>
  <c r="C932" i="6" s="1"/>
  <c r="B928" i="6"/>
  <c r="C928" i="6" s="1"/>
  <c r="B924" i="6"/>
  <c r="C924" i="6" s="1"/>
  <c r="B920" i="6"/>
  <c r="C920" i="6" s="1"/>
  <c r="F920" i="6" s="1"/>
  <c r="B916" i="6"/>
  <c r="C916" i="6" s="1"/>
  <c r="B912" i="6"/>
  <c r="C912" i="6" s="1"/>
  <c r="F912" i="6" s="1"/>
  <c r="B908" i="6"/>
  <c r="C908" i="6" s="1"/>
  <c r="B904" i="6"/>
  <c r="C904" i="6" s="1"/>
  <c r="E904" i="6" s="1"/>
  <c r="B900" i="6"/>
  <c r="C900" i="6" s="1"/>
  <c r="B896" i="6"/>
  <c r="C896" i="6" s="1"/>
  <c r="E896" i="6" s="1"/>
  <c r="B892" i="6"/>
  <c r="C892" i="6" s="1"/>
  <c r="B888" i="6"/>
  <c r="C888" i="6" s="1"/>
  <c r="F888" i="6" s="1"/>
  <c r="B884" i="6"/>
  <c r="C884" i="6" s="1"/>
  <c r="B880" i="6"/>
  <c r="C880" i="6" s="1"/>
  <c r="D880" i="6" s="1"/>
  <c r="B876" i="6"/>
  <c r="C876" i="6" s="1"/>
  <c r="B872" i="6"/>
  <c r="C872" i="6" s="1"/>
  <c r="D872" i="6" s="1"/>
  <c r="B868" i="6"/>
  <c r="C868" i="6" s="1"/>
  <c r="B864" i="6"/>
  <c r="C864" i="6" s="1"/>
  <c r="F864" i="6" s="1"/>
  <c r="B860" i="6"/>
  <c r="C860" i="6" s="1"/>
  <c r="B856" i="6"/>
  <c r="C856" i="6" s="1"/>
  <c r="E856" i="6" s="1"/>
  <c r="B852" i="6"/>
  <c r="C852" i="6" s="1"/>
  <c r="B848" i="6"/>
  <c r="C848" i="6" s="1"/>
  <c r="D848" i="6" s="1"/>
  <c r="B844" i="6"/>
  <c r="C844" i="6" s="1"/>
  <c r="B840" i="6"/>
  <c r="C840" i="6" s="1"/>
  <c r="B836" i="6"/>
  <c r="C836" i="6" s="1"/>
  <c r="B832" i="6"/>
  <c r="C832" i="6" s="1"/>
  <c r="F832" i="6" s="1"/>
  <c r="B828" i="6"/>
  <c r="C828" i="6" s="1"/>
  <c r="B824" i="6"/>
  <c r="C824" i="6" s="1"/>
  <c r="D824" i="6" s="1"/>
  <c r="B820" i="6"/>
  <c r="C820" i="6" s="1"/>
  <c r="B816" i="6"/>
  <c r="C816" i="6" s="1"/>
  <c r="E816" i="6" s="1"/>
  <c r="B812" i="6"/>
  <c r="C812" i="6" s="1"/>
  <c r="B808" i="6"/>
  <c r="C808" i="6" s="1"/>
  <c r="E808" i="6" s="1"/>
  <c r="B804" i="6"/>
  <c r="C804" i="6" s="1"/>
  <c r="B800" i="6"/>
  <c r="C800" i="6" s="1"/>
  <c r="D800" i="6" s="1"/>
  <c r="B796" i="6"/>
  <c r="C796" i="6" s="1"/>
  <c r="B792" i="6"/>
  <c r="C792" i="6" s="1"/>
  <c r="D792" i="6" s="1"/>
  <c r="B788" i="6"/>
  <c r="C788" i="6" s="1"/>
  <c r="B784" i="6"/>
  <c r="C784" i="6" s="1"/>
  <c r="B780" i="6"/>
  <c r="C780" i="6" s="1"/>
  <c r="B776" i="6"/>
  <c r="C776" i="6" s="1"/>
  <c r="E776" i="6" s="1"/>
  <c r="B772" i="6"/>
  <c r="C772" i="6" s="1"/>
  <c r="B768" i="6"/>
  <c r="C768" i="6" s="1"/>
  <c r="E768" i="6" s="1"/>
  <c r="B764" i="6"/>
  <c r="C764" i="6" s="1"/>
  <c r="B760" i="6"/>
  <c r="C760" i="6" s="1"/>
  <c r="F760" i="6" s="1"/>
  <c r="B756" i="6"/>
  <c r="C756" i="6" s="1"/>
  <c r="B752" i="6"/>
  <c r="C752" i="6" s="1"/>
  <c r="D752" i="6" s="1"/>
  <c r="B748" i="6"/>
  <c r="C748" i="6" s="1"/>
  <c r="B744" i="6"/>
  <c r="C744" i="6" s="1"/>
  <c r="B740" i="6"/>
  <c r="C740" i="6" s="1"/>
  <c r="B736" i="6"/>
  <c r="C736" i="6" s="1"/>
  <c r="F736" i="6" s="1"/>
  <c r="B732" i="6"/>
  <c r="C732" i="6" s="1"/>
  <c r="B728" i="6"/>
  <c r="C728" i="6" s="1"/>
  <c r="E728" i="6" s="1"/>
  <c r="B724" i="6"/>
  <c r="C724" i="6" s="1"/>
  <c r="B720" i="6"/>
  <c r="C720" i="6" s="1"/>
  <c r="E720" i="6" s="1"/>
  <c r="B716" i="6"/>
  <c r="C716" i="6" s="1"/>
  <c r="B712" i="6"/>
  <c r="C712" i="6" s="1"/>
  <c r="B708" i="6"/>
  <c r="C708" i="6" s="1"/>
  <c r="B704" i="6"/>
  <c r="C704" i="6" s="1"/>
  <c r="F704" i="6" s="1"/>
  <c r="B700" i="6"/>
  <c r="C700" i="6" s="1"/>
  <c r="B696" i="6"/>
  <c r="C696" i="6" s="1"/>
  <c r="E696" i="6" s="1"/>
  <c r="B692" i="6"/>
  <c r="C692" i="6" s="1"/>
  <c r="B688" i="6"/>
  <c r="C688" i="6" s="1"/>
  <c r="B684" i="6"/>
  <c r="C684" i="6" s="1"/>
  <c r="B680" i="6"/>
  <c r="C680" i="6" s="1"/>
  <c r="F680" i="6" s="1"/>
  <c r="B676" i="6"/>
  <c r="C676" i="6" s="1"/>
  <c r="B672" i="6"/>
  <c r="C672" i="6" s="1"/>
  <c r="E672" i="6" s="1"/>
  <c r="B668" i="6"/>
  <c r="C668" i="6" s="1"/>
  <c r="B664" i="6"/>
  <c r="C664" i="6" s="1"/>
  <c r="E664" i="6" s="1"/>
  <c r="B660" i="6"/>
  <c r="C660" i="6" s="1"/>
  <c r="B656" i="6"/>
  <c r="C656" i="6" s="1"/>
  <c r="B652" i="6"/>
  <c r="C652" i="6" s="1"/>
  <c r="B648" i="6"/>
  <c r="C648" i="6" s="1"/>
  <c r="F648" i="6" s="1"/>
  <c r="B644" i="6"/>
  <c r="C644" i="6" s="1"/>
  <c r="B640" i="6"/>
  <c r="C640" i="6" s="1"/>
  <c r="B636" i="6"/>
  <c r="C636" i="6" s="1"/>
  <c r="B632" i="6"/>
  <c r="C632" i="6" s="1"/>
  <c r="D632" i="6" s="1"/>
  <c r="B628" i="6"/>
  <c r="C628" i="6" s="1"/>
  <c r="B624" i="6"/>
  <c r="C624" i="6" s="1"/>
  <c r="E624" i="6" s="1"/>
  <c r="B620" i="6"/>
  <c r="C620" i="6" s="1"/>
  <c r="B616" i="6"/>
  <c r="C616" i="6" s="1"/>
  <c r="E616" i="6" s="1"/>
  <c r="B612" i="6"/>
  <c r="C612" i="6" s="1"/>
  <c r="B608" i="6"/>
  <c r="C608" i="6" s="1"/>
  <c r="D608" i="6" s="1"/>
  <c r="B604" i="6"/>
  <c r="C604" i="6" s="1"/>
  <c r="B600" i="6"/>
  <c r="C600" i="6" s="1"/>
  <c r="F600" i="6" s="1"/>
  <c r="B596" i="6"/>
  <c r="C596" i="6" s="1"/>
  <c r="B592" i="6"/>
  <c r="C592" i="6" s="1"/>
  <c r="E592" i="6" s="1"/>
  <c r="B588" i="6"/>
  <c r="C588" i="6" s="1"/>
  <c r="B584" i="6"/>
  <c r="C584" i="6" s="1"/>
  <c r="D584" i="6" s="1"/>
  <c r="B580" i="6"/>
  <c r="C580" i="6" s="1"/>
  <c r="B576" i="6"/>
  <c r="C576" i="6" s="1"/>
  <c r="D576" i="6" s="1"/>
  <c r="B572" i="6"/>
  <c r="C572" i="6" s="1"/>
  <c r="B568" i="6"/>
  <c r="C568" i="6" s="1"/>
  <c r="E568" i="6" s="1"/>
  <c r="B564" i="6"/>
  <c r="C564" i="6" s="1"/>
  <c r="B560" i="6"/>
  <c r="C560" i="6" s="1"/>
  <c r="B556" i="6"/>
  <c r="C556" i="6" s="1"/>
  <c r="B552" i="6"/>
  <c r="C552" i="6" s="1"/>
  <c r="F552" i="6" s="1"/>
  <c r="B548" i="6"/>
  <c r="C548" i="6" s="1"/>
  <c r="B544" i="6"/>
  <c r="C544" i="6" s="1"/>
  <c r="B540" i="6"/>
  <c r="C540" i="6" s="1"/>
  <c r="B536" i="6"/>
  <c r="C536" i="6" s="1"/>
  <c r="F536" i="6" s="1"/>
  <c r="B532" i="6"/>
  <c r="C532" i="6" s="1"/>
  <c r="B528" i="6"/>
  <c r="C528" i="6" s="1"/>
  <c r="D528" i="6" s="1"/>
  <c r="B524" i="6"/>
  <c r="C524" i="6" s="1"/>
  <c r="B520" i="6"/>
  <c r="C520" i="6" s="1"/>
  <c r="F520" i="6" s="1"/>
  <c r="B516" i="6"/>
  <c r="C516" i="6" s="1"/>
  <c r="B512" i="6"/>
  <c r="C512" i="6" s="1"/>
  <c r="F512" i="6" s="1"/>
  <c r="B508" i="6"/>
  <c r="C508" i="6" s="1"/>
  <c r="B504" i="6"/>
  <c r="C504" i="6" s="1"/>
  <c r="D504" i="6" s="1"/>
  <c r="B500" i="6"/>
  <c r="C500" i="6" s="1"/>
  <c r="B496" i="6"/>
  <c r="C496" i="6" s="1"/>
  <c r="E496" i="6" s="1"/>
  <c r="B492" i="6"/>
  <c r="C492" i="6" s="1"/>
  <c r="B488" i="6"/>
  <c r="C488" i="6" s="1"/>
  <c r="E488" i="6" s="1"/>
  <c r="B484" i="6"/>
  <c r="C484" i="6" s="1"/>
  <c r="B480" i="6"/>
  <c r="C480" i="6" s="1"/>
  <c r="D480" i="6" s="1"/>
  <c r="B476" i="6"/>
  <c r="C476" i="6" s="1"/>
  <c r="B472" i="6"/>
  <c r="C472" i="6" s="1"/>
  <c r="F472" i="6" s="1"/>
  <c r="B468" i="6"/>
  <c r="C468" i="6" s="1"/>
  <c r="B464" i="6"/>
  <c r="C464" i="6" s="1"/>
  <c r="E464" i="6" s="1"/>
  <c r="B460" i="6"/>
  <c r="C460" i="6" s="1"/>
  <c r="B456" i="6"/>
  <c r="C456" i="6" s="1"/>
  <c r="D456" i="6" s="1"/>
  <c r="B452" i="6"/>
  <c r="C452" i="6" s="1"/>
  <c r="B448" i="6"/>
  <c r="C448" i="6" s="1"/>
  <c r="D448" i="6" s="1"/>
  <c r="B444" i="6"/>
  <c r="C444" i="6" s="1"/>
  <c r="B440" i="6"/>
  <c r="C440" i="6" s="1"/>
  <c r="E440" i="6" s="1"/>
  <c r="B436" i="6"/>
  <c r="C436" i="6" s="1"/>
  <c r="B432" i="6"/>
  <c r="C432" i="6" s="1"/>
  <c r="B428" i="6"/>
  <c r="C428" i="6" s="1"/>
  <c r="B424" i="6"/>
  <c r="C424" i="6" s="1"/>
  <c r="F424" i="6" s="1"/>
  <c r="B420" i="6"/>
  <c r="C420" i="6" s="1"/>
  <c r="B416" i="6"/>
  <c r="C416" i="6" s="1"/>
  <c r="B412" i="6"/>
  <c r="C412" i="6" s="1"/>
  <c r="E412" i="6" s="1"/>
  <c r="B408" i="6"/>
  <c r="C408" i="6" s="1"/>
  <c r="D408" i="6" s="1"/>
  <c r="B404" i="6"/>
  <c r="C404" i="6" s="1"/>
  <c r="B400" i="6"/>
  <c r="C400" i="6" s="1"/>
  <c r="D400" i="6" s="1"/>
  <c r="B396" i="6"/>
  <c r="C396" i="6" s="1"/>
  <c r="B392" i="6"/>
  <c r="C392" i="6" s="1"/>
  <c r="F392" i="6" s="1"/>
  <c r="B388" i="6"/>
  <c r="C388" i="6" s="1"/>
  <c r="B384" i="6"/>
  <c r="C384" i="6" s="1"/>
  <c r="E384" i="6" s="1"/>
  <c r="B380" i="6"/>
  <c r="C380" i="6" s="1"/>
  <c r="B376" i="6"/>
  <c r="C376" i="6" s="1"/>
  <c r="D376" i="6" s="1"/>
  <c r="B372" i="6"/>
  <c r="C372" i="6" s="1"/>
  <c r="B368" i="6"/>
  <c r="C368" i="6" s="1"/>
  <c r="E368" i="6" s="1"/>
  <c r="B364" i="6"/>
  <c r="C364" i="6" s="1"/>
  <c r="F364" i="6" s="1"/>
  <c r="B360" i="6"/>
  <c r="C360" i="6" s="1"/>
  <c r="D360" i="6" s="1"/>
  <c r="B356" i="6"/>
  <c r="C356" i="6" s="1"/>
  <c r="B352" i="6"/>
  <c r="C352" i="6" s="1"/>
  <c r="E352" i="6" s="1"/>
  <c r="B348" i="6"/>
  <c r="C348" i="6" s="1"/>
  <c r="B344" i="6"/>
  <c r="C344" i="6" s="1"/>
  <c r="D344" i="6" s="1"/>
  <c r="B340" i="6"/>
  <c r="C340" i="6" s="1"/>
  <c r="B336" i="6"/>
  <c r="C336" i="6" s="1"/>
  <c r="B332" i="6"/>
  <c r="C332" i="6" s="1"/>
  <c r="F332" i="6" s="1"/>
  <c r="B328" i="6"/>
  <c r="C328" i="6" s="1"/>
  <c r="B324" i="6"/>
  <c r="C324" i="6" s="1"/>
  <c r="B320" i="6"/>
  <c r="C320" i="6" s="1"/>
  <c r="B316" i="6"/>
  <c r="C316" i="6" s="1"/>
  <c r="B312" i="6"/>
  <c r="C312" i="6" s="1"/>
  <c r="D312" i="6" s="1"/>
  <c r="B308" i="6"/>
  <c r="C308" i="6" s="1"/>
  <c r="B304" i="6"/>
  <c r="C304" i="6" s="1"/>
  <c r="D304" i="6" s="1"/>
  <c r="B300" i="6"/>
  <c r="C300" i="6" s="1"/>
  <c r="E300" i="6" s="1"/>
  <c r="B296" i="6"/>
  <c r="C296" i="6" s="1"/>
  <c r="F296" i="6" s="1"/>
  <c r="B292" i="6"/>
  <c r="C292" i="6" s="1"/>
  <c r="B288" i="6"/>
  <c r="C288" i="6" s="1"/>
  <c r="D288" i="6" s="1"/>
  <c r="B284" i="6"/>
  <c r="C284" i="6" s="1"/>
  <c r="D284" i="6" s="1"/>
  <c r="B280" i="6"/>
  <c r="C280" i="6" s="1"/>
  <c r="B276" i="6"/>
  <c r="C276" i="6" s="1"/>
  <c r="B272" i="6"/>
  <c r="C272" i="6" s="1"/>
  <c r="D272" i="6" s="1"/>
  <c r="B268" i="6"/>
  <c r="C268" i="6" s="1"/>
  <c r="E268" i="6" s="1"/>
  <c r="B264" i="6"/>
  <c r="C264" i="6" s="1"/>
  <c r="E264" i="6" s="1"/>
  <c r="B260" i="6"/>
  <c r="C260" i="6" s="1"/>
  <c r="B256" i="6"/>
  <c r="C256" i="6" s="1"/>
  <c r="D256" i="6" s="1"/>
  <c r="B252" i="6"/>
  <c r="C252" i="6" s="1"/>
  <c r="D252" i="6" s="1"/>
  <c r="B248" i="6"/>
  <c r="C248" i="6" s="1"/>
  <c r="D248" i="6" s="1"/>
  <c r="B244" i="6"/>
  <c r="C244" i="6" s="1"/>
  <c r="B240" i="6"/>
  <c r="C240" i="6" s="1"/>
  <c r="E240" i="6" s="1"/>
  <c r="B236" i="6"/>
  <c r="C236" i="6" s="1"/>
  <c r="E236" i="6" s="1"/>
  <c r="B232" i="6"/>
  <c r="C232" i="6" s="1"/>
  <c r="D232" i="6" s="1"/>
  <c r="B228" i="6"/>
  <c r="C228" i="6" s="1"/>
  <c r="B224" i="6"/>
  <c r="C224" i="6" s="1"/>
  <c r="D224" i="6" s="1"/>
  <c r="B220" i="6"/>
  <c r="C220" i="6" s="1"/>
  <c r="D220" i="6" s="1"/>
  <c r="B216" i="6"/>
  <c r="C216" i="6" s="1"/>
  <c r="B212" i="6"/>
  <c r="C212" i="6" s="1"/>
  <c r="B208" i="6"/>
  <c r="C208" i="6" s="1"/>
  <c r="D208" i="6" s="1"/>
  <c r="B204" i="6"/>
  <c r="C204" i="6" s="1"/>
  <c r="E204" i="6" s="1"/>
  <c r="B200" i="6"/>
  <c r="C200" i="6" s="1"/>
  <c r="F200" i="6" s="1"/>
  <c r="B196" i="6"/>
  <c r="C196" i="6" s="1"/>
  <c r="B192" i="6"/>
  <c r="C192" i="6" s="1"/>
  <c r="B188" i="6"/>
  <c r="C188" i="6" s="1"/>
  <c r="E188" i="6" s="1"/>
  <c r="B184" i="6"/>
  <c r="C184" i="6" s="1"/>
  <c r="B180" i="6"/>
  <c r="C180" i="6" s="1"/>
  <c r="B176" i="6"/>
  <c r="C176" i="6" s="1"/>
  <c r="D176" i="6" s="1"/>
  <c r="B172" i="6"/>
  <c r="C172" i="6" s="1"/>
  <c r="B168" i="6"/>
  <c r="C168" i="6" s="1"/>
  <c r="E168" i="6" s="1"/>
  <c r="B164" i="6"/>
  <c r="C164" i="6" s="1"/>
  <c r="F164" i="6" s="1"/>
  <c r="B160" i="6"/>
  <c r="C160" i="6" s="1"/>
  <c r="E160" i="6" s="1"/>
  <c r="B156" i="6"/>
  <c r="C156" i="6" s="1"/>
  <c r="B152" i="6"/>
  <c r="C152" i="6" s="1"/>
  <c r="F152" i="6" s="1"/>
  <c r="B148" i="6"/>
  <c r="C148" i="6" s="1"/>
  <c r="D148" i="6" s="1"/>
  <c r="B144" i="6"/>
  <c r="C144" i="6" s="1"/>
  <c r="E144" i="6" s="1"/>
  <c r="B140" i="6"/>
  <c r="C140" i="6" s="1"/>
  <c r="B136" i="6"/>
  <c r="C136" i="6" s="1"/>
  <c r="D136" i="6" s="1"/>
  <c r="B132" i="6"/>
  <c r="C132" i="6" s="1"/>
  <c r="B128" i="6"/>
  <c r="C128" i="6" s="1"/>
  <c r="D128" i="6" s="1"/>
  <c r="B124" i="6"/>
  <c r="C124" i="6" s="1"/>
  <c r="D124" i="6" s="1"/>
  <c r="B120" i="6"/>
  <c r="C120" i="6" s="1"/>
  <c r="E120" i="6" s="1"/>
  <c r="B116" i="6"/>
  <c r="C116" i="6" s="1"/>
  <c r="D116" i="6" s="1"/>
  <c r="B112" i="6"/>
  <c r="C112" i="6" s="1"/>
  <c r="D112" i="6" s="1"/>
  <c r="B108" i="6"/>
  <c r="C108" i="6" s="1"/>
  <c r="B104" i="6"/>
  <c r="C104" i="6" s="1"/>
  <c r="F104" i="6" s="1"/>
  <c r="B100" i="6"/>
  <c r="C100" i="6" s="1"/>
  <c r="D100" i="6" s="1"/>
  <c r="B96" i="6"/>
  <c r="C96" i="6" s="1"/>
  <c r="D96" i="6" s="1"/>
  <c r="B92" i="6"/>
  <c r="C92" i="6" s="1"/>
  <c r="B88" i="6"/>
  <c r="C88" i="6" s="1"/>
  <c r="F88" i="6" s="1"/>
  <c r="B84" i="6"/>
  <c r="C84" i="6" s="1"/>
  <c r="E84" i="6" s="1"/>
  <c r="B80" i="6"/>
  <c r="C80" i="6" s="1"/>
  <c r="F80" i="6" s="1"/>
  <c r="B76" i="6"/>
  <c r="C76" i="6" s="1"/>
  <c r="B72" i="6"/>
  <c r="C72" i="6" s="1"/>
  <c r="E72" i="6" s="1"/>
  <c r="B68" i="6"/>
  <c r="C68" i="6" s="1"/>
  <c r="B64" i="6"/>
  <c r="C64" i="6" s="1"/>
  <c r="F64" i="6" s="1"/>
  <c r="B60" i="6"/>
  <c r="C60" i="6" s="1"/>
  <c r="D60" i="6" s="1"/>
  <c r="B56" i="6"/>
  <c r="C56" i="6" s="1"/>
  <c r="D56" i="6" s="1"/>
  <c r="B52" i="6"/>
  <c r="C52" i="6" s="1"/>
  <c r="B48" i="6"/>
  <c r="C48" i="6" s="1"/>
  <c r="E48" i="6" s="1"/>
  <c r="B44" i="6"/>
  <c r="C44" i="6" s="1"/>
  <c r="B40" i="6"/>
  <c r="C40" i="6" s="1"/>
  <c r="E40" i="6" s="1"/>
  <c r="B36" i="6"/>
  <c r="C36" i="6" s="1"/>
  <c r="D36" i="6" s="1"/>
  <c r="B32" i="6"/>
  <c r="C32" i="6" s="1"/>
  <c r="D32" i="6" s="1"/>
  <c r="B28" i="6"/>
  <c r="C28" i="6" s="1"/>
  <c r="F28" i="6" s="1"/>
  <c r="B24" i="6"/>
  <c r="C24" i="6" s="1"/>
  <c r="F24" i="6" s="1"/>
  <c r="B20" i="6"/>
  <c r="C20" i="6" s="1"/>
  <c r="B16" i="6"/>
  <c r="C16" i="6" s="1"/>
  <c r="B12" i="6"/>
  <c r="C12" i="6" s="1"/>
  <c r="D12" i="6" s="1"/>
  <c r="B8" i="6"/>
  <c r="C8" i="6" s="1"/>
  <c r="D8" i="6" s="1"/>
  <c r="B4" i="6"/>
  <c r="C4" i="6" s="1"/>
  <c r="B1163" i="6"/>
  <c r="C1163" i="6" s="1"/>
  <c r="F1163" i="6" s="1"/>
  <c r="B1159" i="6"/>
  <c r="C1159" i="6" s="1"/>
  <c r="F1159" i="6" s="1"/>
  <c r="B1155" i="6"/>
  <c r="C1155" i="6" s="1"/>
  <c r="F1155" i="6" s="1"/>
  <c r="B1151" i="6"/>
  <c r="C1151" i="6" s="1"/>
  <c r="B1147" i="6"/>
  <c r="C1147" i="6" s="1"/>
  <c r="D1147" i="6" s="1"/>
  <c r="B1143" i="6"/>
  <c r="C1143" i="6" s="1"/>
  <c r="B1139" i="6"/>
  <c r="C1139" i="6" s="1"/>
  <c r="D1139" i="6" s="1"/>
  <c r="B1135" i="6"/>
  <c r="C1135" i="6" s="1"/>
  <c r="B1131" i="6"/>
  <c r="C1131" i="6" s="1"/>
  <c r="F1131" i="6" s="1"/>
  <c r="B1127" i="6"/>
  <c r="C1127" i="6" s="1"/>
  <c r="F1127" i="6" s="1"/>
  <c r="B1123" i="6"/>
  <c r="C1123" i="6" s="1"/>
  <c r="E1123" i="6" s="1"/>
  <c r="B1119" i="6"/>
  <c r="C1119" i="6" s="1"/>
  <c r="B1115" i="6"/>
  <c r="C1115" i="6" s="1"/>
  <c r="F1115" i="6" s="1"/>
  <c r="B1111" i="6"/>
  <c r="C1111" i="6" s="1"/>
  <c r="B1107" i="6"/>
  <c r="C1107" i="6" s="1"/>
  <c r="D1107" i="6" s="1"/>
  <c r="B1103" i="6"/>
  <c r="C1103" i="6" s="1"/>
  <c r="B1099" i="6"/>
  <c r="C1099" i="6" s="1"/>
  <c r="E1099" i="6" s="1"/>
  <c r="B1095" i="6"/>
  <c r="C1095" i="6" s="1"/>
  <c r="E1095" i="6" s="1"/>
  <c r="B1091" i="6"/>
  <c r="C1091" i="6" s="1"/>
  <c r="D1091" i="6" s="1"/>
  <c r="B1087" i="6"/>
  <c r="C1087" i="6" s="1"/>
  <c r="B1083" i="6"/>
  <c r="C1083" i="6" s="1"/>
  <c r="F1083" i="6" s="1"/>
  <c r="B1079" i="6"/>
  <c r="C1079" i="6" s="1"/>
  <c r="D1079" i="6" s="1"/>
  <c r="B1075" i="6"/>
  <c r="C1075" i="6" s="1"/>
  <c r="F1075" i="6" s="1"/>
  <c r="B1071" i="6"/>
  <c r="C1071" i="6" s="1"/>
  <c r="B1067" i="6"/>
  <c r="C1067" i="6" s="1"/>
  <c r="D1067" i="6" s="1"/>
  <c r="B1063" i="6"/>
  <c r="C1063" i="6" s="1"/>
  <c r="E1063" i="6" s="1"/>
  <c r="B1059" i="6"/>
  <c r="C1059" i="6" s="1"/>
  <c r="E1059" i="6" s="1"/>
  <c r="B1055" i="6"/>
  <c r="C1055" i="6" s="1"/>
  <c r="F1055" i="6" s="1"/>
  <c r="B1051" i="6"/>
  <c r="C1051" i="6" s="1"/>
  <c r="F1051" i="6" s="1"/>
  <c r="B1047" i="6"/>
  <c r="C1047" i="6" s="1"/>
  <c r="B1043" i="6"/>
  <c r="C1043" i="6" s="1"/>
  <c r="E1043" i="6" s="1"/>
  <c r="B1039" i="6"/>
  <c r="C1039" i="6" s="1"/>
  <c r="E1039" i="6" s="1"/>
  <c r="B1035" i="6"/>
  <c r="C1035" i="6" s="1"/>
  <c r="E1035" i="6" s="1"/>
  <c r="B1031" i="6"/>
  <c r="C1031" i="6" s="1"/>
  <c r="E1031" i="6" s="1"/>
  <c r="B1027" i="6"/>
  <c r="C1027" i="6" s="1"/>
  <c r="E1027" i="6" s="1"/>
  <c r="B1023" i="6"/>
  <c r="C1023" i="6" s="1"/>
  <c r="E1023" i="6" s="1"/>
  <c r="B1019" i="6"/>
  <c r="C1019" i="6" s="1"/>
  <c r="D1019" i="6" s="1"/>
  <c r="B1015" i="6"/>
  <c r="C1015" i="6" s="1"/>
  <c r="B1011" i="6"/>
  <c r="C1011" i="6" s="1"/>
  <c r="E1011" i="6" s="1"/>
  <c r="B1007" i="6"/>
  <c r="C1007" i="6" s="1"/>
  <c r="B1003" i="6"/>
  <c r="C1003" i="6" s="1"/>
  <c r="F1003" i="6" s="1"/>
  <c r="B999" i="6"/>
  <c r="C999" i="6" s="1"/>
  <c r="F999" i="6" s="1"/>
  <c r="B995" i="6"/>
  <c r="C995" i="6" s="1"/>
  <c r="D995" i="6" s="1"/>
  <c r="B991" i="6"/>
  <c r="C991" i="6" s="1"/>
  <c r="E991" i="6" s="1"/>
  <c r="B987" i="6"/>
  <c r="C987" i="6" s="1"/>
  <c r="E987" i="6" s="1"/>
  <c r="B983" i="6"/>
  <c r="C983" i="6" s="1"/>
  <c r="E983" i="6" s="1"/>
  <c r="B979" i="6"/>
  <c r="C979" i="6" s="1"/>
  <c r="D979" i="6" s="1"/>
  <c r="B975" i="6"/>
  <c r="C975" i="6" s="1"/>
  <c r="B971" i="6"/>
  <c r="C971" i="6" s="1"/>
  <c r="F971" i="6" s="1"/>
  <c r="B967" i="6"/>
  <c r="C967" i="6" s="1"/>
  <c r="D967" i="6" s="1"/>
  <c r="B963" i="6"/>
  <c r="C963" i="6" s="1"/>
  <c r="B959" i="6"/>
  <c r="C959" i="6" s="1"/>
  <c r="B955" i="6"/>
  <c r="C955" i="6" s="1"/>
  <c r="F955" i="6" s="1"/>
  <c r="B951" i="6"/>
  <c r="C951" i="6" s="1"/>
  <c r="B947" i="6"/>
  <c r="C947" i="6" s="1"/>
  <c r="D947" i="6" s="1"/>
  <c r="B943" i="6"/>
  <c r="C943" i="6" s="1"/>
  <c r="B939" i="6"/>
  <c r="C939" i="6" s="1"/>
  <c r="D939" i="6" s="1"/>
  <c r="B935" i="6"/>
  <c r="C935" i="6" s="1"/>
  <c r="F935" i="6" s="1"/>
  <c r="B931" i="6"/>
  <c r="C931" i="6" s="1"/>
  <c r="D931" i="6" s="1"/>
  <c r="B927" i="6"/>
  <c r="C927" i="6" s="1"/>
  <c r="E927" i="6" s="1"/>
  <c r="B923" i="6"/>
  <c r="C923" i="6" s="1"/>
  <c r="F923" i="6" s="1"/>
  <c r="B919" i="6"/>
  <c r="C919" i="6" s="1"/>
  <c r="B915" i="6"/>
  <c r="C915" i="6" s="1"/>
  <c r="D915" i="6" s="1"/>
  <c r="B911" i="6"/>
  <c r="C911" i="6" s="1"/>
  <c r="B907" i="6"/>
  <c r="C907" i="6" s="1"/>
  <c r="D907" i="6" s="1"/>
  <c r="B903" i="6"/>
  <c r="C903" i="6" s="1"/>
  <c r="B899" i="6"/>
  <c r="C899" i="6" s="1"/>
  <c r="D899" i="6" s="1"/>
  <c r="B895" i="6"/>
  <c r="C895" i="6" s="1"/>
  <c r="B891" i="6"/>
  <c r="C891" i="6" s="1"/>
  <c r="E891" i="6" s="1"/>
  <c r="B887" i="6"/>
  <c r="C887" i="6" s="1"/>
  <c r="B883" i="6"/>
  <c r="C883" i="6" s="1"/>
  <c r="D883" i="6" s="1"/>
  <c r="B879" i="6"/>
  <c r="C879" i="6" s="1"/>
  <c r="B875" i="6"/>
  <c r="C875" i="6" s="1"/>
  <c r="F875" i="6" s="1"/>
  <c r="B871" i="6"/>
  <c r="C871" i="6" s="1"/>
  <c r="E871" i="6" s="1"/>
  <c r="B867" i="6"/>
  <c r="C867" i="6" s="1"/>
  <c r="D867" i="6" s="1"/>
  <c r="B863" i="6"/>
  <c r="C863" i="6" s="1"/>
  <c r="F863" i="6" s="1"/>
  <c r="B859" i="6"/>
  <c r="C859" i="6" s="1"/>
  <c r="E859" i="6" s="1"/>
  <c r="B855" i="6"/>
  <c r="C855" i="6" s="1"/>
  <c r="B851" i="6"/>
  <c r="C851" i="6" s="1"/>
  <c r="D851" i="6" s="1"/>
  <c r="B847" i="6"/>
  <c r="C847" i="6" s="1"/>
  <c r="B843" i="6"/>
  <c r="C843" i="6" s="1"/>
  <c r="F843" i="6" s="1"/>
  <c r="B839" i="6"/>
  <c r="C839" i="6" s="1"/>
  <c r="B835" i="6"/>
  <c r="C835" i="6" s="1"/>
  <c r="B831" i="6"/>
  <c r="C831" i="6" s="1"/>
  <c r="D831" i="6" s="1"/>
  <c r="B827" i="6"/>
  <c r="C827" i="6" s="1"/>
  <c r="F827" i="6" s="1"/>
  <c r="B823" i="6"/>
  <c r="C823" i="6" s="1"/>
  <c r="B819" i="6"/>
  <c r="C819" i="6" s="1"/>
  <c r="D819" i="6" s="1"/>
  <c r="B815" i="6"/>
  <c r="C815" i="6" s="1"/>
  <c r="E815" i="6" s="1"/>
  <c r="B811" i="6"/>
  <c r="C811" i="6" s="1"/>
  <c r="D811" i="6" s="1"/>
  <c r="B807" i="6"/>
  <c r="C807" i="6" s="1"/>
  <c r="E807" i="6" s="1"/>
  <c r="B803" i="6"/>
  <c r="C803" i="6" s="1"/>
  <c r="D803" i="6" s="1"/>
  <c r="B799" i="6"/>
  <c r="C799" i="6" s="1"/>
  <c r="F799" i="6" s="1"/>
  <c r="B795" i="6"/>
  <c r="C795" i="6" s="1"/>
  <c r="F795" i="6" s="1"/>
  <c r="B791" i="6"/>
  <c r="C791" i="6" s="1"/>
  <c r="B787" i="6"/>
  <c r="C787" i="6" s="1"/>
  <c r="D787" i="6" s="1"/>
  <c r="B783" i="6"/>
  <c r="C783" i="6" s="1"/>
  <c r="B779" i="6"/>
  <c r="C779" i="6" s="1"/>
  <c r="D779" i="6" s="1"/>
  <c r="B775" i="6"/>
  <c r="C775" i="6" s="1"/>
  <c r="D775" i="6" s="1"/>
  <c r="B771" i="6"/>
  <c r="C771" i="6" s="1"/>
  <c r="D771" i="6" s="1"/>
  <c r="B767" i="6"/>
  <c r="C767" i="6" s="1"/>
  <c r="B763" i="6"/>
  <c r="C763" i="6" s="1"/>
  <c r="E763" i="6" s="1"/>
  <c r="B759" i="6"/>
  <c r="C759" i="6" s="1"/>
  <c r="F759" i="6" s="1"/>
  <c r="B755" i="6"/>
  <c r="C755" i="6" s="1"/>
  <c r="D755" i="6" s="1"/>
  <c r="B751" i="6"/>
  <c r="C751" i="6" s="1"/>
  <c r="B747" i="6"/>
  <c r="C747" i="6" s="1"/>
  <c r="F747" i="6" s="1"/>
  <c r="B743" i="6"/>
  <c r="C743" i="6" s="1"/>
  <c r="F743" i="6" s="1"/>
  <c r="B739" i="6"/>
  <c r="C739" i="6" s="1"/>
  <c r="D739" i="6" s="1"/>
  <c r="B735" i="6"/>
  <c r="C735" i="6" s="1"/>
  <c r="E735" i="6" s="1"/>
  <c r="B731" i="6"/>
  <c r="C731" i="6" s="1"/>
  <c r="E731" i="6" s="1"/>
  <c r="B727" i="6"/>
  <c r="C727" i="6" s="1"/>
  <c r="B723" i="6"/>
  <c r="C723" i="6" s="1"/>
  <c r="D723" i="6" s="1"/>
  <c r="B719" i="6"/>
  <c r="C719" i="6" s="1"/>
  <c r="B715" i="6"/>
  <c r="C715" i="6" s="1"/>
  <c r="E715" i="6" s="1"/>
  <c r="B711" i="6"/>
  <c r="C711" i="6" s="1"/>
  <c r="D711" i="6" s="1"/>
  <c r="B707" i="6"/>
  <c r="C707" i="6" s="1"/>
  <c r="B703" i="6"/>
  <c r="C703" i="6" s="1"/>
  <c r="B699" i="6"/>
  <c r="C699" i="6" s="1"/>
  <c r="F699" i="6" s="1"/>
  <c r="B695" i="6"/>
  <c r="C695" i="6" s="1"/>
  <c r="B691" i="6"/>
  <c r="C691" i="6" s="1"/>
  <c r="D691" i="6" s="1"/>
  <c r="B687" i="6"/>
  <c r="C687" i="6" s="1"/>
  <c r="F687" i="6" s="1"/>
  <c r="B683" i="6"/>
  <c r="C683" i="6" s="1"/>
  <c r="D683" i="6" s="1"/>
  <c r="B679" i="6"/>
  <c r="C679" i="6" s="1"/>
  <c r="F679" i="6" s="1"/>
  <c r="B675" i="6"/>
  <c r="C675" i="6" s="1"/>
  <c r="D675" i="6" s="1"/>
  <c r="B671" i="6"/>
  <c r="C671" i="6" s="1"/>
  <c r="E671" i="6" s="1"/>
  <c r="B667" i="6"/>
  <c r="C667" i="6" s="1"/>
  <c r="F667" i="6" s="1"/>
  <c r="B663" i="6"/>
  <c r="C663" i="6" s="1"/>
  <c r="B659" i="6"/>
  <c r="C659" i="6" s="1"/>
  <c r="D659" i="6" s="1"/>
  <c r="B655" i="6"/>
  <c r="C655" i="6" s="1"/>
  <c r="E655" i="6" s="1"/>
  <c r="B651" i="6"/>
  <c r="C651" i="6" s="1"/>
  <c r="D651" i="6" s="1"/>
  <c r="B647" i="6"/>
  <c r="C647" i="6" s="1"/>
  <c r="B643" i="6"/>
  <c r="C643" i="6" s="1"/>
  <c r="D643" i="6" s="1"/>
  <c r="B639" i="6"/>
  <c r="C639" i="6" s="1"/>
  <c r="B635" i="6"/>
  <c r="C635" i="6" s="1"/>
  <c r="E635" i="6" s="1"/>
  <c r="B631" i="6"/>
  <c r="C631" i="6" s="1"/>
  <c r="E631" i="6" s="1"/>
  <c r="B627" i="6"/>
  <c r="C627" i="6" s="1"/>
  <c r="D627" i="6" s="1"/>
  <c r="B623" i="6"/>
  <c r="C623" i="6" s="1"/>
  <c r="B619" i="6"/>
  <c r="C619" i="6" s="1"/>
  <c r="F619" i="6" s="1"/>
  <c r="B615" i="6"/>
  <c r="C615" i="6" s="1"/>
  <c r="E615" i="6" s="1"/>
  <c r="B611" i="6"/>
  <c r="C611" i="6" s="1"/>
  <c r="D611" i="6" s="1"/>
  <c r="B607" i="6"/>
  <c r="C607" i="6" s="1"/>
  <c r="F607" i="6" s="1"/>
  <c r="B603" i="6"/>
  <c r="C603" i="6" s="1"/>
  <c r="E603" i="6" s="1"/>
  <c r="B599" i="6"/>
  <c r="C599" i="6" s="1"/>
  <c r="D599" i="6" s="1"/>
  <c r="B595" i="6"/>
  <c r="C595" i="6" s="1"/>
  <c r="D595" i="6" s="1"/>
  <c r="B591" i="6"/>
  <c r="C591" i="6" s="1"/>
  <c r="B587" i="6"/>
  <c r="C587" i="6" s="1"/>
  <c r="F587" i="6" s="1"/>
  <c r="B583" i="6"/>
  <c r="C583" i="6" s="1"/>
  <c r="B579" i="6"/>
  <c r="C579" i="6" s="1"/>
  <c r="D579" i="6" s="1"/>
  <c r="B575" i="6"/>
  <c r="C575" i="6" s="1"/>
  <c r="D575" i="6" s="1"/>
  <c r="B571" i="6"/>
  <c r="C571" i="6" s="1"/>
  <c r="F571" i="6" s="1"/>
  <c r="B567" i="6"/>
  <c r="C567" i="6" s="1"/>
  <c r="B563" i="6"/>
  <c r="C563" i="6" s="1"/>
  <c r="D563" i="6" s="1"/>
  <c r="B559" i="6"/>
  <c r="C559" i="6" s="1"/>
  <c r="F559" i="6" s="1"/>
  <c r="B555" i="6"/>
  <c r="C555" i="6" s="1"/>
  <c r="F555" i="6" s="1"/>
  <c r="B551" i="6"/>
  <c r="C551" i="6" s="1"/>
  <c r="F551" i="6" s="1"/>
  <c r="B547" i="6"/>
  <c r="C547" i="6" s="1"/>
  <c r="D547" i="6" s="1"/>
  <c r="B543" i="6"/>
  <c r="C543" i="6" s="1"/>
  <c r="E543" i="6" s="1"/>
  <c r="B539" i="6"/>
  <c r="C539" i="6" s="1"/>
  <c r="F539" i="6" s="1"/>
  <c r="B535" i="6"/>
  <c r="C535" i="6" s="1"/>
  <c r="B531" i="6"/>
  <c r="C531" i="6" s="1"/>
  <c r="D531" i="6" s="1"/>
  <c r="B527" i="6"/>
  <c r="C527" i="6" s="1"/>
  <c r="B523" i="6"/>
  <c r="C523" i="6" s="1"/>
  <c r="F523" i="6" s="1"/>
  <c r="B519" i="6"/>
  <c r="C519" i="6" s="1"/>
  <c r="D519" i="6" s="1"/>
  <c r="B515" i="6"/>
  <c r="C515" i="6" s="1"/>
  <c r="D515" i="6" s="1"/>
  <c r="B511" i="6"/>
  <c r="C511" i="6" s="1"/>
  <c r="B507" i="6"/>
  <c r="C507" i="6" s="1"/>
  <c r="F507" i="6" s="1"/>
  <c r="B503" i="6"/>
  <c r="C503" i="6" s="1"/>
  <c r="B499" i="6"/>
  <c r="C499" i="6" s="1"/>
  <c r="D499" i="6" s="1"/>
  <c r="B495" i="6"/>
  <c r="C495" i="6" s="1"/>
  <c r="B491" i="6"/>
  <c r="C491" i="6" s="1"/>
  <c r="F491" i="6" s="1"/>
  <c r="B487" i="6"/>
  <c r="C487" i="6" s="1"/>
  <c r="E487" i="6" s="1"/>
  <c r="B483" i="6"/>
  <c r="C483" i="6" s="1"/>
  <c r="D483" i="6" s="1"/>
  <c r="B479" i="6"/>
  <c r="C479" i="6" s="1"/>
  <c r="F479" i="6" s="1"/>
  <c r="B475" i="6"/>
  <c r="C475" i="6" s="1"/>
  <c r="F475" i="6" s="1"/>
  <c r="B471" i="6"/>
  <c r="C471" i="6" s="1"/>
  <c r="B467" i="6"/>
  <c r="C467" i="6" s="1"/>
  <c r="D467" i="6" s="1"/>
  <c r="B463" i="6"/>
  <c r="C463" i="6" s="1"/>
  <c r="B459" i="6"/>
  <c r="C459" i="6" s="1"/>
  <c r="F459" i="6" s="1"/>
  <c r="B455" i="6"/>
  <c r="C455" i="6" s="1"/>
  <c r="B451" i="6"/>
  <c r="C451" i="6" s="1"/>
  <c r="D451" i="6" s="1"/>
  <c r="B447" i="6"/>
  <c r="C447" i="6" s="1"/>
  <c r="D447" i="6" s="1"/>
  <c r="B443" i="6"/>
  <c r="C443" i="6" s="1"/>
  <c r="F443" i="6" s="1"/>
  <c r="B439" i="6"/>
  <c r="C439" i="6" s="1"/>
  <c r="B435" i="6"/>
  <c r="C435" i="6" s="1"/>
  <c r="D435" i="6" s="1"/>
  <c r="B431" i="6"/>
  <c r="C431" i="6" s="1"/>
  <c r="B427" i="6"/>
  <c r="C427" i="6" s="1"/>
  <c r="F427" i="6" s="1"/>
  <c r="B423" i="6"/>
  <c r="C423" i="6" s="1"/>
  <c r="D423" i="6" s="1"/>
  <c r="B419" i="6"/>
  <c r="C419" i="6" s="1"/>
  <c r="D419" i="6" s="1"/>
  <c r="B415" i="6"/>
  <c r="C415" i="6" s="1"/>
  <c r="B411" i="6"/>
  <c r="C411" i="6" s="1"/>
  <c r="F411" i="6" s="1"/>
  <c r="B407" i="6"/>
  <c r="C407" i="6" s="1"/>
  <c r="B403" i="6"/>
  <c r="C403" i="6" s="1"/>
  <c r="D403" i="6" s="1"/>
  <c r="B399" i="6"/>
  <c r="C399" i="6" s="1"/>
  <c r="B395" i="6"/>
  <c r="C395" i="6" s="1"/>
  <c r="F395" i="6" s="1"/>
  <c r="B391" i="6"/>
  <c r="C391" i="6" s="1"/>
  <c r="B387" i="6"/>
  <c r="C387" i="6" s="1"/>
  <c r="D387" i="6" s="1"/>
  <c r="B383" i="6"/>
  <c r="C383" i="6" s="1"/>
  <c r="D383" i="6" s="1"/>
  <c r="B379" i="6"/>
  <c r="C379" i="6" s="1"/>
  <c r="F379" i="6" s="1"/>
  <c r="B375" i="6"/>
  <c r="C375" i="6" s="1"/>
  <c r="D375" i="6" s="1"/>
  <c r="B371" i="6"/>
  <c r="C371" i="6" s="1"/>
  <c r="D371" i="6" s="1"/>
  <c r="B367" i="6"/>
  <c r="C367" i="6" s="1"/>
  <c r="E367" i="6" s="1"/>
  <c r="B363" i="6"/>
  <c r="C363" i="6" s="1"/>
  <c r="F363" i="6" s="1"/>
  <c r="B359" i="6"/>
  <c r="C359" i="6" s="1"/>
  <c r="E359" i="6" s="1"/>
  <c r="B355" i="6"/>
  <c r="C355" i="6" s="1"/>
  <c r="D355" i="6" s="1"/>
  <c r="B351" i="6"/>
  <c r="C351" i="6" s="1"/>
  <c r="F351" i="6" s="1"/>
  <c r="B347" i="6"/>
  <c r="C347" i="6" s="1"/>
  <c r="F347" i="6" s="1"/>
  <c r="B343" i="6"/>
  <c r="C343" i="6" s="1"/>
  <c r="F343" i="6" s="1"/>
  <c r="B339" i="6"/>
  <c r="C339" i="6" s="1"/>
  <c r="E339" i="6" s="1"/>
  <c r="B335" i="6"/>
  <c r="C335" i="6" s="1"/>
  <c r="E335" i="6" s="1"/>
  <c r="B331" i="6"/>
  <c r="C331" i="6" s="1"/>
  <c r="F331" i="6" s="1"/>
  <c r="B327" i="6"/>
  <c r="C327" i="6" s="1"/>
  <c r="E327" i="6" s="1"/>
  <c r="B323" i="6"/>
  <c r="C323" i="6" s="1"/>
  <c r="E323" i="6" s="1"/>
  <c r="B319" i="6"/>
  <c r="C319" i="6" s="1"/>
  <c r="E319" i="6" s="1"/>
  <c r="B315" i="6"/>
  <c r="C315" i="6" s="1"/>
  <c r="F315" i="6" s="1"/>
  <c r="B311" i="6"/>
  <c r="C311" i="6" s="1"/>
  <c r="D311" i="6" s="1"/>
  <c r="B307" i="6"/>
  <c r="C307" i="6" s="1"/>
  <c r="D307" i="6" s="1"/>
  <c r="B303" i="6"/>
  <c r="C303" i="6" s="1"/>
  <c r="E303" i="6" s="1"/>
  <c r="B299" i="6"/>
  <c r="C299" i="6" s="1"/>
  <c r="F299" i="6" s="1"/>
  <c r="B295" i="6"/>
  <c r="C295" i="6" s="1"/>
  <c r="E295" i="6" s="1"/>
  <c r="B291" i="6"/>
  <c r="C291" i="6" s="1"/>
  <c r="D291" i="6" s="1"/>
  <c r="B287" i="6"/>
  <c r="C287" i="6" s="1"/>
  <c r="F287" i="6" s="1"/>
  <c r="B283" i="6"/>
  <c r="C283" i="6" s="1"/>
  <c r="F283" i="6" s="1"/>
  <c r="B279" i="6"/>
  <c r="C279" i="6" s="1"/>
  <c r="F279" i="6" s="1"/>
  <c r="B275" i="6"/>
  <c r="C275" i="6" s="1"/>
  <c r="D275" i="6" s="1"/>
  <c r="B271" i="6"/>
  <c r="C271" i="6" s="1"/>
  <c r="F271" i="6" s="1"/>
  <c r="B267" i="6"/>
  <c r="C267" i="6" s="1"/>
  <c r="F267" i="6" s="1"/>
  <c r="B263" i="6"/>
  <c r="C263" i="6" s="1"/>
  <c r="F263" i="6" s="1"/>
  <c r="B259" i="6"/>
  <c r="C259" i="6" s="1"/>
  <c r="D259" i="6" s="1"/>
  <c r="B255" i="6"/>
  <c r="C255" i="6" s="1"/>
  <c r="D255" i="6" s="1"/>
  <c r="B251" i="6"/>
  <c r="C251" i="6" s="1"/>
  <c r="F251" i="6" s="1"/>
  <c r="B247" i="6"/>
  <c r="C247" i="6" s="1"/>
  <c r="D247" i="6" s="1"/>
  <c r="B243" i="6"/>
  <c r="C243" i="6" s="1"/>
  <c r="D243" i="6" s="1"/>
  <c r="B239" i="6"/>
  <c r="C239" i="6" s="1"/>
  <c r="E239" i="6" s="1"/>
  <c r="B235" i="6"/>
  <c r="C235" i="6" s="1"/>
  <c r="F235" i="6" s="1"/>
  <c r="B231" i="6"/>
  <c r="C231" i="6" s="1"/>
  <c r="F231" i="6" s="1"/>
  <c r="B227" i="6"/>
  <c r="C227" i="6" s="1"/>
  <c r="D227" i="6" s="1"/>
  <c r="B223" i="6"/>
  <c r="C223" i="6" s="1"/>
  <c r="E223" i="6" s="1"/>
  <c r="B219" i="6"/>
  <c r="C219" i="6" s="1"/>
  <c r="F219" i="6" s="1"/>
  <c r="B215" i="6"/>
  <c r="C215" i="6" s="1"/>
  <c r="D215" i="6" s="1"/>
  <c r="B211" i="6"/>
  <c r="C211" i="6" s="1"/>
  <c r="D211" i="6" s="1"/>
  <c r="B207" i="6"/>
  <c r="C207" i="6" s="1"/>
  <c r="E207" i="6" s="1"/>
  <c r="B203" i="6"/>
  <c r="C203" i="6" s="1"/>
  <c r="F203" i="6" s="1"/>
  <c r="B199" i="6"/>
  <c r="C199" i="6" s="1"/>
  <c r="F199" i="6" s="1"/>
  <c r="B195" i="6"/>
  <c r="C195" i="6" s="1"/>
  <c r="D195" i="6" s="1"/>
  <c r="B191" i="6"/>
  <c r="C191" i="6" s="1"/>
  <c r="E191" i="6" s="1"/>
  <c r="B187" i="6"/>
  <c r="C187" i="6" s="1"/>
  <c r="F187" i="6" s="1"/>
  <c r="B183" i="6"/>
  <c r="C183" i="6" s="1"/>
  <c r="D183" i="6" s="1"/>
  <c r="B179" i="6"/>
  <c r="C179" i="6" s="1"/>
  <c r="D179" i="6" s="1"/>
  <c r="B175" i="6"/>
  <c r="C175" i="6" s="1"/>
  <c r="E175" i="6" s="1"/>
  <c r="B171" i="6"/>
  <c r="C171" i="6" s="1"/>
  <c r="F171" i="6" s="1"/>
  <c r="B167" i="6"/>
  <c r="C167" i="6" s="1"/>
  <c r="F167" i="6" s="1"/>
  <c r="B163" i="6"/>
  <c r="C163" i="6" s="1"/>
  <c r="D163" i="6" s="1"/>
  <c r="B159" i="6"/>
  <c r="C159" i="6" s="1"/>
  <c r="E159" i="6" s="1"/>
  <c r="B155" i="6"/>
  <c r="C155" i="6" s="1"/>
  <c r="F155" i="6" s="1"/>
  <c r="B151" i="6"/>
  <c r="C151" i="6" s="1"/>
  <c r="E151" i="6" s="1"/>
  <c r="B147" i="6"/>
  <c r="C147" i="6" s="1"/>
  <c r="E147" i="6" s="1"/>
  <c r="B143" i="6"/>
  <c r="C143" i="6" s="1"/>
  <c r="D143" i="6" s="1"/>
  <c r="B139" i="6"/>
  <c r="C139" i="6" s="1"/>
  <c r="F139" i="6" s="1"/>
  <c r="B135" i="6"/>
  <c r="C135" i="6" s="1"/>
  <c r="F135" i="6" s="1"/>
  <c r="B131" i="6"/>
  <c r="C131" i="6" s="1"/>
  <c r="E131" i="6" s="1"/>
  <c r="B127" i="6"/>
  <c r="C127" i="6" s="1"/>
  <c r="D127" i="6" s="1"/>
  <c r="B123" i="6"/>
  <c r="C123" i="6" s="1"/>
  <c r="F123" i="6" s="1"/>
  <c r="B119" i="6"/>
  <c r="C119" i="6" s="1"/>
  <c r="E119" i="6" s="1"/>
  <c r="B115" i="6"/>
  <c r="C115" i="6" s="1"/>
  <c r="E115" i="6" s="1"/>
  <c r="B111" i="6"/>
  <c r="C111" i="6" s="1"/>
  <c r="F111" i="6" s="1"/>
  <c r="B107" i="6"/>
  <c r="C107" i="6" s="1"/>
  <c r="D107" i="6" s="1"/>
  <c r="B103" i="6"/>
  <c r="C103" i="6" s="1"/>
  <c r="D103" i="6" s="1"/>
  <c r="B99" i="6"/>
  <c r="C99" i="6" s="1"/>
  <c r="E99" i="6" s="1"/>
  <c r="B95" i="6"/>
  <c r="C95" i="6" s="1"/>
  <c r="F95" i="6" s="1"/>
  <c r="B91" i="6"/>
  <c r="C91" i="6" s="1"/>
  <c r="D91" i="6" s="1"/>
  <c r="B87" i="6"/>
  <c r="C87" i="6" s="1"/>
  <c r="E87" i="6" s="1"/>
  <c r="B83" i="6"/>
  <c r="C83" i="6" s="1"/>
  <c r="E83" i="6" s="1"/>
  <c r="B79" i="6"/>
  <c r="C79" i="6" s="1"/>
  <c r="F79" i="6" s="1"/>
  <c r="B75" i="6"/>
  <c r="C75" i="6" s="1"/>
  <c r="D75" i="6" s="1"/>
  <c r="B71" i="6"/>
  <c r="C71" i="6" s="1"/>
  <c r="D71" i="6" s="1"/>
  <c r="B67" i="6"/>
  <c r="C67" i="6" s="1"/>
  <c r="E67" i="6" s="1"/>
  <c r="B63" i="6"/>
  <c r="C63" i="6" s="1"/>
  <c r="F63" i="6" s="1"/>
  <c r="B59" i="6"/>
  <c r="C59" i="6" s="1"/>
  <c r="D59" i="6" s="1"/>
  <c r="B55" i="6"/>
  <c r="C55" i="6" s="1"/>
  <c r="E55" i="6" s="1"/>
  <c r="B51" i="6"/>
  <c r="C51" i="6" s="1"/>
  <c r="E51" i="6" s="1"/>
  <c r="B47" i="6"/>
  <c r="C47" i="6" s="1"/>
  <c r="F47" i="6" s="1"/>
  <c r="B43" i="6"/>
  <c r="C43" i="6" s="1"/>
  <c r="D43" i="6" s="1"/>
  <c r="B39" i="6"/>
  <c r="C39" i="6" s="1"/>
  <c r="D39" i="6" s="1"/>
  <c r="B35" i="6"/>
  <c r="C35" i="6" s="1"/>
  <c r="E35" i="6" s="1"/>
  <c r="B31" i="6"/>
  <c r="C31" i="6" s="1"/>
  <c r="F31" i="6" s="1"/>
  <c r="B27" i="6"/>
  <c r="C27" i="6" s="1"/>
  <c r="D27" i="6" s="1"/>
  <c r="B23" i="6"/>
  <c r="C23" i="6" s="1"/>
  <c r="E23" i="6" s="1"/>
  <c r="B19" i="6"/>
  <c r="C19" i="6" s="1"/>
  <c r="E19" i="6" s="1"/>
  <c r="B15" i="6"/>
  <c r="C15" i="6" s="1"/>
  <c r="F15" i="6" s="1"/>
  <c r="B11" i="6"/>
  <c r="C11" i="6" s="1"/>
  <c r="D11" i="6" s="1"/>
  <c r="B7" i="6"/>
  <c r="C7" i="6" s="1"/>
  <c r="D7" i="6" s="1"/>
  <c r="B3" i="6"/>
  <c r="C3" i="6" s="1"/>
  <c r="E3" i="6" s="1"/>
  <c r="D4" i="4"/>
  <c r="F1489" i="6"/>
  <c r="D1489" i="6"/>
  <c r="E1489" i="6"/>
  <c r="F1473" i="6"/>
  <c r="D1473" i="6"/>
  <c r="E1473" i="6"/>
  <c r="F1499" i="6"/>
  <c r="E1498" i="6"/>
  <c r="D1498" i="6"/>
  <c r="F1498" i="6"/>
  <c r="E1490" i="6"/>
  <c r="D1490" i="6"/>
  <c r="E1482" i="6"/>
  <c r="D1482" i="6"/>
  <c r="F1482" i="6"/>
  <c r="E1470" i="6"/>
  <c r="D1470" i="6"/>
  <c r="F1470" i="6"/>
  <c r="E1458" i="6"/>
  <c r="D1458" i="6"/>
  <c r="F1458" i="6"/>
  <c r="E1454" i="6"/>
  <c r="D1454" i="6"/>
  <c r="F1454" i="6"/>
  <c r="E1446" i="6"/>
  <c r="F1446" i="6"/>
  <c r="F1442" i="6"/>
  <c r="E1438" i="6"/>
  <c r="D1438" i="6"/>
  <c r="F1438" i="6"/>
  <c r="E1426" i="6"/>
  <c r="D1426" i="6"/>
  <c r="E1418" i="6"/>
  <c r="D1418" i="6"/>
  <c r="F1418" i="6"/>
  <c r="E1414" i="6"/>
  <c r="D1414" i="6"/>
  <c r="F1414" i="6"/>
  <c r="E1406" i="6"/>
  <c r="D1406" i="6"/>
  <c r="F1406" i="6"/>
  <c r="F1402" i="6"/>
  <c r="E1398" i="6"/>
  <c r="F1398" i="6"/>
  <c r="D1398" i="6"/>
  <c r="D1386" i="6"/>
  <c r="F1386" i="6"/>
  <c r="F1374" i="6"/>
  <c r="D1374" i="6"/>
  <c r="E1374" i="6"/>
  <c r="F1366" i="6"/>
  <c r="E1366" i="6"/>
  <c r="F1362" i="6"/>
  <c r="D1362" i="6"/>
  <c r="E1362" i="6"/>
  <c r="F1354" i="6"/>
  <c r="D1354" i="6"/>
  <c r="E1354" i="6"/>
  <c r="F1346" i="6"/>
  <c r="D1346" i="6"/>
  <c r="F1338" i="6"/>
  <c r="D1338" i="6"/>
  <c r="E1338" i="6"/>
  <c r="D1330" i="6"/>
  <c r="F1326" i="6"/>
  <c r="D1326" i="6"/>
  <c r="E1326" i="6"/>
  <c r="F1318" i="6"/>
  <c r="D1318" i="6"/>
  <c r="E1318" i="6"/>
  <c r="E1314" i="6"/>
  <c r="F1310" i="6"/>
  <c r="D1310" i="6"/>
  <c r="E1310" i="6"/>
  <c r="F1298" i="6"/>
  <c r="D1298" i="6"/>
  <c r="F1294" i="6"/>
  <c r="D1294" i="6"/>
  <c r="E1294" i="6"/>
  <c r="F1282" i="6"/>
  <c r="F1274" i="6"/>
  <c r="D1274" i="6"/>
  <c r="E1274" i="6"/>
  <c r="F1266" i="6"/>
  <c r="D1266" i="6"/>
  <c r="E1266" i="6"/>
  <c r="D1262" i="6"/>
  <c r="D1258" i="6"/>
  <c r="E1258" i="6"/>
  <c r="F1250" i="6"/>
  <c r="D1250" i="6"/>
  <c r="E1250" i="6"/>
  <c r="D1234" i="6"/>
  <c r="E1230" i="6"/>
  <c r="F1226" i="6"/>
  <c r="D1226" i="6"/>
  <c r="E1226" i="6"/>
  <c r="F1222" i="6"/>
  <c r="D1222" i="6"/>
  <c r="E1222" i="6"/>
  <c r="F1214" i="6"/>
  <c r="E1214" i="6"/>
  <c r="F1202" i="6"/>
  <c r="D1202" i="6"/>
  <c r="E1202" i="6"/>
  <c r="F1190" i="6"/>
  <c r="F1182" i="6"/>
  <c r="D1182" i="6"/>
  <c r="E1182" i="6"/>
  <c r="F1174" i="6"/>
  <c r="D1174" i="6"/>
  <c r="E1174" i="6"/>
  <c r="F1170" i="6"/>
  <c r="E1162" i="6"/>
  <c r="F1158" i="6"/>
  <c r="D1158" i="6"/>
  <c r="E1158" i="6"/>
  <c r="D1146" i="6"/>
  <c r="F1138" i="6"/>
  <c r="D1138" i="6"/>
  <c r="E1138" i="6"/>
  <c r="F1134" i="6"/>
  <c r="D1134" i="6"/>
  <c r="E1134" i="6"/>
  <c r="E1126" i="6"/>
  <c r="E1122" i="6"/>
  <c r="F1114" i="6"/>
  <c r="D1114" i="6"/>
  <c r="E1114" i="6"/>
  <c r="F1106" i="6"/>
  <c r="E1106" i="6"/>
  <c r="F1090" i="6"/>
  <c r="D1090" i="6"/>
  <c r="E1090" i="6"/>
  <c r="F1086" i="6"/>
  <c r="D1086" i="6"/>
  <c r="E1086" i="6"/>
  <c r="E1078" i="6"/>
  <c r="F1070" i="6"/>
  <c r="D1070" i="6"/>
  <c r="E1070" i="6"/>
  <c r="D1058" i="6"/>
  <c r="F1050" i="6"/>
  <c r="D1050" i="6"/>
  <c r="E1050" i="6"/>
  <c r="F1042" i="6"/>
  <c r="D1042" i="6"/>
  <c r="E1042" i="6"/>
  <c r="F1026" i="6"/>
  <c r="D1026" i="6"/>
  <c r="E1026" i="6"/>
  <c r="E1018" i="6"/>
  <c r="F1006" i="6"/>
  <c r="D1006" i="6"/>
  <c r="E1006" i="6"/>
  <c r="F1002" i="6"/>
  <c r="D1002" i="6"/>
  <c r="F990" i="6"/>
  <c r="D990" i="6"/>
  <c r="E990" i="6"/>
  <c r="F986" i="6"/>
  <c r="D986" i="6"/>
  <c r="E986" i="6"/>
  <c r="F982" i="6"/>
  <c r="F978" i="6"/>
  <c r="F970" i="6"/>
  <c r="D970" i="6"/>
  <c r="E970" i="6"/>
  <c r="F966" i="6"/>
  <c r="D954" i="6"/>
  <c r="D950" i="6"/>
  <c r="F946" i="6"/>
  <c r="D946" i="6"/>
  <c r="E946" i="6"/>
  <c r="F942" i="6"/>
  <c r="D942" i="6"/>
  <c r="E942" i="6"/>
  <c r="E934" i="6"/>
  <c r="F926" i="6"/>
  <c r="D926" i="6"/>
  <c r="E926" i="6"/>
  <c r="D914" i="6"/>
  <c r="F910" i="6"/>
  <c r="F906" i="6"/>
  <c r="D906" i="6"/>
  <c r="E906" i="6"/>
  <c r="F898" i="6"/>
  <c r="D898" i="6"/>
  <c r="E898" i="6"/>
  <c r="E890" i="6"/>
  <c r="F882" i="6"/>
  <c r="D882" i="6"/>
  <c r="E882" i="6"/>
  <c r="F874" i="6"/>
  <c r="F866" i="6"/>
  <c r="F858" i="6"/>
  <c r="D858" i="6"/>
  <c r="E858" i="6"/>
  <c r="F850" i="6"/>
  <c r="D850" i="6"/>
  <c r="E850" i="6"/>
  <c r="F846" i="6"/>
  <c r="D842" i="6"/>
  <c r="F826" i="6"/>
  <c r="D826" i="6"/>
  <c r="E826" i="6"/>
  <c r="F818" i="6"/>
  <c r="D818" i="6"/>
  <c r="E818" i="6"/>
  <c r="D810" i="6"/>
  <c r="F802" i="6"/>
  <c r="D802" i="6"/>
  <c r="E802" i="6"/>
  <c r="F782" i="6"/>
  <c r="F778" i="6"/>
  <c r="D778" i="6"/>
  <c r="E778" i="6"/>
  <c r="F774" i="6"/>
  <c r="D774" i="6"/>
  <c r="E774" i="6"/>
  <c r="F754" i="6"/>
  <c r="F746" i="6"/>
  <c r="D746" i="6"/>
  <c r="E746" i="6"/>
  <c r="F738" i="6"/>
  <c r="D738" i="6"/>
  <c r="E738" i="6"/>
  <c r="D730" i="6"/>
  <c r="E718" i="6"/>
  <c r="D718" i="6"/>
  <c r="F718" i="6"/>
  <c r="D714" i="6"/>
  <c r="E706" i="6"/>
  <c r="E702" i="6"/>
  <c r="D702" i="6"/>
  <c r="F702" i="6"/>
  <c r="D694" i="6"/>
  <c r="E694" i="6"/>
  <c r="F694" i="6"/>
  <c r="F682" i="6"/>
  <c r="D670" i="6"/>
  <c r="E670" i="6"/>
  <c r="F670" i="6"/>
  <c r="D666" i="6"/>
  <c r="E666" i="6"/>
  <c r="F666" i="6"/>
  <c r="D658" i="6"/>
  <c r="E646" i="6"/>
  <c r="D642" i="6"/>
  <c r="E642" i="6"/>
  <c r="F642" i="6"/>
  <c r="E634" i="6"/>
  <c r="D630" i="6"/>
  <c r="E630" i="6"/>
  <c r="F630" i="6"/>
  <c r="D618" i="6"/>
  <c r="E618" i="6"/>
  <c r="F618" i="6"/>
  <c r="F614" i="6"/>
  <c r="E606" i="6"/>
  <c r="D594" i="6"/>
  <c r="E594" i="6"/>
  <c r="F594" i="6"/>
  <c r="D590" i="6"/>
  <c r="E590" i="6"/>
  <c r="F590" i="6"/>
  <c r="D578" i="6"/>
  <c r="D566" i="6"/>
  <c r="E566" i="6"/>
  <c r="F566" i="6"/>
  <c r="F562" i="6"/>
  <c r="E558" i="6"/>
  <c r="D554" i="6"/>
  <c r="E554" i="6"/>
  <c r="F554" i="6"/>
  <c r="D546" i="6"/>
  <c r="E546" i="6"/>
  <c r="F546" i="6"/>
  <c r="D542" i="6"/>
  <c r="D522" i="6"/>
  <c r="E522" i="6"/>
  <c r="F522" i="6"/>
  <c r="D518" i="6"/>
  <c r="E518" i="6"/>
  <c r="F518" i="6"/>
  <c r="D510" i="6"/>
  <c r="D498" i="6"/>
  <c r="E498" i="6"/>
  <c r="F498" i="6"/>
  <c r="D494" i="6"/>
  <c r="E494" i="6"/>
  <c r="F494" i="6"/>
  <c r="D474" i="6"/>
  <c r="E474" i="6"/>
  <c r="F474" i="6"/>
  <c r="D470" i="6"/>
  <c r="E470" i="6"/>
  <c r="F470" i="6"/>
  <c r="E466" i="6"/>
  <c r="D454" i="6"/>
  <c r="E454" i="6"/>
  <c r="F454" i="6"/>
  <c r="F450" i="6"/>
  <c r="D446" i="6"/>
  <c r="E446" i="6"/>
  <c r="F446" i="6"/>
  <c r="D430" i="6"/>
  <c r="D426" i="6"/>
  <c r="E426" i="6"/>
  <c r="F426" i="6"/>
  <c r="D422" i="6"/>
  <c r="E422" i="6"/>
  <c r="F422" i="6"/>
  <c r="D406" i="6"/>
  <c r="E406" i="6"/>
  <c r="F406" i="6"/>
  <c r="D398" i="6"/>
  <c r="E398" i="6"/>
  <c r="F398" i="6"/>
  <c r="D378" i="6"/>
  <c r="E378" i="6"/>
  <c r="F378" i="6"/>
  <c r="D370" i="6"/>
  <c r="E370" i="6"/>
  <c r="F370" i="6"/>
  <c r="E366" i="6"/>
  <c r="D350" i="6"/>
  <c r="E350" i="6"/>
  <c r="F350" i="6"/>
  <c r="D346" i="6"/>
  <c r="E346" i="6"/>
  <c r="F346" i="6"/>
  <c r="D342" i="6"/>
  <c r="F322" i="6"/>
  <c r="D322" i="6"/>
  <c r="E322" i="6"/>
  <c r="F318" i="6"/>
  <c r="D318" i="6"/>
  <c r="E318" i="6"/>
  <c r="F302" i="6"/>
  <c r="D302" i="6"/>
  <c r="E302" i="6"/>
  <c r="E298" i="6"/>
  <c r="F294" i="6"/>
  <c r="D294" i="6"/>
  <c r="E294" i="6"/>
  <c r="F282" i="6"/>
  <c r="E282" i="6"/>
  <c r="F278" i="6"/>
  <c r="D278" i="6"/>
  <c r="E278" i="6"/>
  <c r="F262" i="6"/>
  <c r="E262" i="6"/>
  <c r="F254" i="6"/>
  <c r="D254" i="6"/>
  <c r="E254" i="6"/>
  <c r="F234" i="6"/>
  <c r="D234" i="6"/>
  <c r="E234" i="6"/>
  <c r="F230" i="6"/>
  <c r="D230" i="6"/>
  <c r="F214" i="6"/>
  <c r="F210" i="6"/>
  <c r="D210" i="6"/>
  <c r="E210" i="6"/>
  <c r="F206" i="6"/>
  <c r="F190" i="6"/>
  <c r="D190" i="6"/>
  <c r="E190" i="6"/>
  <c r="D182" i="6"/>
  <c r="F166" i="6"/>
  <c r="F162" i="6"/>
  <c r="D162" i="6"/>
  <c r="E162" i="6"/>
  <c r="D150" i="6"/>
  <c r="F150" i="6"/>
  <c r="D146" i="6"/>
  <c r="F146" i="6"/>
  <c r="E146" i="6"/>
  <c r="D126" i="6"/>
  <c r="F126" i="6"/>
  <c r="D122" i="6"/>
  <c r="E122" i="6"/>
  <c r="F122" i="6"/>
  <c r="D102" i="6"/>
  <c r="F102" i="6"/>
  <c r="D98" i="6"/>
  <c r="D94" i="6"/>
  <c r="E94" i="6"/>
  <c r="F94" i="6"/>
  <c r="F78" i="6"/>
  <c r="D70" i="6"/>
  <c r="E70" i="6"/>
  <c r="F70" i="6"/>
  <c r="D62" i="6"/>
  <c r="F62" i="6"/>
  <c r="E46" i="6"/>
  <c r="F46" i="6"/>
  <c r="F38" i="6"/>
  <c r="D30" i="6"/>
  <c r="E30" i="6"/>
  <c r="E22" i="6"/>
  <c r="F22" i="6"/>
  <c r="D10" i="6"/>
  <c r="E10" i="6"/>
  <c r="F10" i="6"/>
  <c r="D6" i="6"/>
  <c r="E6" i="6"/>
  <c r="F6" i="6"/>
  <c r="E1449" i="6"/>
  <c r="D1449" i="6"/>
  <c r="F1449" i="6"/>
  <c r="E1441" i="6"/>
  <c r="D1441" i="6"/>
  <c r="F1441" i="6"/>
  <c r="E1433" i="6"/>
  <c r="D1433" i="6"/>
  <c r="F1433" i="6"/>
  <c r="E1425" i="6"/>
  <c r="D1425" i="6"/>
  <c r="F1425" i="6"/>
  <c r="E1417" i="6"/>
  <c r="D1417" i="6"/>
  <c r="F1417" i="6"/>
  <c r="E1409" i="6"/>
  <c r="D1409" i="6"/>
  <c r="F1409" i="6"/>
  <c r="E1401" i="6"/>
  <c r="D1401" i="6"/>
  <c r="F1401" i="6"/>
  <c r="E1393" i="6"/>
  <c r="F1393" i="6"/>
  <c r="D1393" i="6"/>
  <c r="E1385" i="6"/>
  <c r="F1385" i="6"/>
  <c r="D1385" i="6"/>
  <c r="E1377" i="6"/>
  <c r="F1377" i="6"/>
  <c r="D1377" i="6"/>
  <c r="E1369" i="6"/>
  <c r="F1369" i="6"/>
  <c r="D1369" i="6"/>
  <c r="E1361" i="6"/>
  <c r="F1361" i="6"/>
  <c r="D1361" i="6"/>
  <c r="E1353" i="6"/>
  <c r="F1353" i="6"/>
  <c r="D1353" i="6"/>
  <c r="E1345" i="6"/>
  <c r="F1345" i="6"/>
  <c r="D1345" i="6"/>
  <c r="E1337" i="6"/>
  <c r="F1337" i="6"/>
  <c r="D1337" i="6"/>
  <c r="E1329" i="6"/>
  <c r="F1329" i="6"/>
  <c r="D1329" i="6"/>
  <c r="E1321" i="6"/>
  <c r="F1321" i="6"/>
  <c r="D1321" i="6"/>
  <c r="E1313" i="6"/>
  <c r="F1313" i="6"/>
  <c r="D1313" i="6"/>
  <c r="E1305" i="6"/>
  <c r="F1305" i="6"/>
  <c r="D1305" i="6"/>
  <c r="E1297" i="6"/>
  <c r="F1297" i="6"/>
  <c r="D1297" i="6"/>
  <c r="E1289" i="6"/>
  <c r="F1289" i="6"/>
  <c r="D1289" i="6"/>
  <c r="E1281" i="6"/>
  <c r="F1281" i="6"/>
  <c r="D1281" i="6"/>
  <c r="E1273" i="6"/>
  <c r="F1273" i="6"/>
  <c r="D1273" i="6"/>
  <c r="E1265" i="6"/>
  <c r="F1265" i="6"/>
  <c r="D1265" i="6"/>
  <c r="E1257" i="6"/>
  <c r="F1257" i="6"/>
  <c r="D1257" i="6"/>
  <c r="E1249" i="6"/>
  <c r="F1249" i="6"/>
  <c r="D1249" i="6"/>
  <c r="E1241" i="6"/>
  <c r="F1241" i="6"/>
  <c r="D1241" i="6"/>
  <c r="E1233" i="6"/>
  <c r="F1233" i="6"/>
  <c r="D1233" i="6"/>
  <c r="E1225" i="6"/>
  <c r="F1225" i="6"/>
  <c r="D1225" i="6"/>
  <c r="E1217" i="6"/>
  <c r="F1217" i="6"/>
  <c r="D1217" i="6"/>
  <c r="E1209" i="6"/>
  <c r="F1209" i="6"/>
  <c r="D1209" i="6"/>
  <c r="E1201" i="6"/>
  <c r="F1201" i="6"/>
  <c r="D1201" i="6"/>
  <c r="E1193" i="6"/>
  <c r="F1193" i="6"/>
  <c r="D1193" i="6"/>
  <c r="E1185" i="6"/>
  <c r="F1185" i="6"/>
  <c r="D1185" i="6"/>
  <c r="E1177" i="6"/>
  <c r="F1177" i="6"/>
  <c r="D1177" i="6"/>
  <c r="E1169" i="6"/>
  <c r="F1169" i="6"/>
  <c r="D1169" i="6"/>
  <c r="E1161" i="6"/>
  <c r="F1161" i="6"/>
  <c r="D1161" i="6"/>
  <c r="E1153" i="6"/>
  <c r="F1153" i="6"/>
  <c r="D1153" i="6"/>
  <c r="E1145" i="6"/>
  <c r="F1145" i="6"/>
  <c r="D1145" i="6"/>
  <c r="E1137" i="6"/>
  <c r="F1137" i="6"/>
  <c r="D1137" i="6"/>
  <c r="E1129" i="6"/>
  <c r="F1129" i="6"/>
  <c r="D1129" i="6"/>
  <c r="E1121" i="6"/>
  <c r="F1121" i="6"/>
  <c r="D1121" i="6"/>
  <c r="E1113" i="6"/>
  <c r="F1113" i="6"/>
  <c r="D1113" i="6"/>
  <c r="E1105" i="6"/>
  <c r="F1105" i="6"/>
  <c r="D1105" i="6"/>
  <c r="E1097" i="6"/>
  <c r="F1097" i="6"/>
  <c r="D1097" i="6"/>
  <c r="E1089" i="6"/>
  <c r="F1089" i="6"/>
  <c r="D1089" i="6"/>
  <c r="E1081" i="6"/>
  <c r="F1081" i="6"/>
  <c r="D1081" i="6"/>
  <c r="E1073" i="6"/>
  <c r="F1073" i="6"/>
  <c r="D1073" i="6"/>
  <c r="E1065" i="6"/>
  <c r="F1065" i="6"/>
  <c r="D1065" i="6"/>
  <c r="E1057" i="6"/>
  <c r="F1057" i="6"/>
  <c r="D1057" i="6"/>
  <c r="E1049" i="6"/>
  <c r="F1049" i="6"/>
  <c r="D1049" i="6"/>
  <c r="E1041" i="6"/>
  <c r="F1041" i="6"/>
  <c r="D1041" i="6"/>
  <c r="E1033" i="6"/>
  <c r="F1033" i="6"/>
  <c r="D1033" i="6"/>
  <c r="E1025" i="6"/>
  <c r="F1025" i="6"/>
  <c r="D1025" i="6"/>
  <c r="D1017" i="6"/>
  <c r="E1009" i="6"/>
  <c r="D985" i="6"/>
  <c r="F977" i="6"/>
  <c r="E953" i="6"/>
  <c r="E937" i="6"/>
  <c r="E913" i="6"/>
  <c r="F905" i="6"/>
  <c r="E881" i="6"/>
  <c r="E873" i="6"/>
  <c r="F849" i="6"/>
  <c r="F841" i="6"/>
  <c r="D817" i="6"/>
  <c r="F809" i="6"/>
  <c r="F793" i="6"/>
  <c r="F785" i="6"/>
  <c r="D769" i="6"/>
  <c r="E753" i="6"/>
  <c r="E737" i="6"/>
  <c r="D737" i="6"/>
  <c r="D713" i="6"/>
  <c r="E713" i="6"/>
  <c r="F689" i="6"/>
  <c r="D681" i="6"/>
  <c r="D665" i="6"/>
  <c r="D657" i="6"/>
  <c r="E641" i="6"/>
  <c r="F633" i="6"/>
  <c r="E617" i="6"/>
  <c r="E609" i="6"/>
  <c r="D585" i="6"/>
  <c r="E585" i="6"/>
  <c r="F561" i="6"/>
  <c r="E561" i="6"/>
  <c r="F537" i="6"/>
  <c r="D529" i="6"/>
  <c r="E513" i="6"/>
  <c r="F505" i="6"/>
  <c r="E489" i="6"/>
  <c r="F481" i="6"/>
  <c r="D465" i="6"/>
  <c r="E457" i="6"/>
  <c r="F433" i="6"/>
  <c r="E433" i="6"/>
  <c r="F385" i="6"/>
  <c r="E361" i="6"/>
  <c r="E281" i="6"/>
  <c r="E257" i="6"/>
  <c r="E193" i="6"/>
  <c r="F177" i="6"/>
  <c r="D113" i="6"/>
  <c r="F89" i="6"/>
  <c r="E9" i="6"/>
  <c r="F1497" i="6"/>
  <c r="D1497" i="6"/>
  <c r="E1497" i="6"/>
  <c r="F1481" i="6"/>
  <c r="D1481" i="6"/>
  <c r="E1481" i="6"/>
  <c r="E1465" i="6"/>
  <c r="D1465" i="6"/>
  <c r="F1465" i="6"/>
  <c r="E1500" i="6"/>
  <c r="F1500" i="6"/>
  <c r="D1492" i="6"/>
  <c r="E1472" i="6"/>
  <c r="F1472" i="6"/>
  <c r="E1468" i="6"/>
  <c r="F1468" i="6"/>
  <c r="F1460" i="6"/>
  <c r="F1452" i="6"/>
  <c r="E1440" i="6"/>
  <c r="F1432" i="6"/>
  <c r="E1432" i="6"/>
  <c r="F1420" i="6"/>
  <c r="D1420" i="6"/>
  <c r="F1400" i="6"/>
  <c r="E1400" i="6"/>
  <c r="D1384" i="6"/>
  <c r="D1376" i="6"/>
  <c r="E1376" i="6"/>
  <c r="F1376" i="6"/>
  <c r="F1372" i="6"/>
  <c r="D1364" i="6"/>
  <c r="F1364" i="6"/>
  <c r="D1356" i="6"/>
  <c r="E1356" i="6"/>
  <c r="D1344" i="6"/>
  <c r="E1344" i="6"/>
  <c r="F1344" i="6"/>
  <c r="E1336" i="6"/>
  <c r="F1336" i="6"/>
  <c r="D1328" i="6"/>
  <c r="F1328" i="6"/>
  <c r="D1320" i="6"/>
  <c r="E1320" i="6"/>
  <c r="D1312" i="6"/>
  <c r="E1312" i="6"/>
  <c r="F1312" i="6"/>
  <c r="E1304" i="6"/>
  <c r="F1304" i="6"/>
  <c r="D1296" i="6"/>
  <c r="F1296" i="6"/>
  <c r="D1288" i="6"/>
  <c r="E1288" i="6"/>
  <c r="D1280" i="6"/>
  <c r="E1280" i="6"/>
  <c r="F1280" i="6"/>
  <c r="E1272" i="6"/>
  <c r="F1272" i="6"/>
  <c r="D1264" i="6"/>
  <c r="F1264" i="6"/>
  <c r="D1256" i="6"/>
  <c r="E1256" i="6"/>
  <c r="D1248" i="6"/>
  <c r="E1248" i="6"/>
  <c r="F1248" i="6"/>
  <c r="E1240" i="6"/>
  <c r="F1240" i="6"/>
  <c r="D1232" i="6"/>
  <c r="F1232" i="6"/>
  <c r="D1224" i="6"/>
  <c r="E1224" i="6"/>
  <c r="D1216" i="6"/>
  <c r="E1216" i="6"/>
  <c r="F1216" i="6"/>
  <c r="E1208" i="6"/>
  <c r="F1208" i="6"/>
  <c r="D1200" i="6"/>
  <c r="F1200" i="6"/>
  <c r="D1192" i="6"/>
  <c r="E1192" i="6"/>
  <c r="D1184" i="6"/>
  <c r="E1184" i="6"/>
  <c r="F1184" i="6"/>
  <c r="E1176" i="6"/>
  <c r="F1176" i="6"/>
  <c r="D1168" i="6"/>
  <c r="F1168" i="6"/>
  <c r="D1160" i="6"/>
  <c r="E1160" i="6"/>
  <c r="D1152" i="6"/>
  <c r="E1152" i="6"/>
  <c r="F1152" i="6"/>
  <c r="E1144" i="6"/>
  <c r="F1144" i="6"/>
  <c r="D1136" i="6"/>
  <c r="E1136" i="6"/>
  <c r="F1136" i="6"/>
  <c r="D1128" i="6"/>
  <c r="E1128" i="6"/>
  <c r="F1128" i="6"/>
  <c r="D1120" i="6"/>
  <c r="E1120" i="6"/>
  <c r="F1120" i="6"/>
  <c r="D1112" i="6"/>
  <c r="E1112" i="6"/>
  <c r="D1104" i="6"/>
  <c r="E1104" i="6"/>
  <c r="F1104" i="6"/>
  <c r="E1096" i="6"/>
  <c r="F1096" i="6"/>
  <c r="D1088" i="6"/>
  <c r="F1088" i="6"/>
  <c r="D1080" i="6"/>
  <c r="E1080" i="6"/>
  <c r="D1072" i="6"/>
  <c r="E1072" i="6"/>
  <c r="F1072" i="6"/>
  <c r="E1064" i="6"/>
  <c r="F1064" i="6"/>
  <c r="D1056" i="6"/>
  <c r="E1056" i="6"/>
  <c r="D1048" i="6"/>
  <c r="F1048" i="6"/>
  <c r="D1040" i="6"/>
  <c r="F1040" i="6"/>
  <c r="E1040" i="6"/>
  <c r="F1032" i="6"/>
  <c r="E1032" i="6"/>
  <c r="E1024" i="6"/>
  <c r="D1016" i="6"/>
  <c r="F1016" i="6"/>
  <c r="E1008" i="6"/>
  <c r="F1008" i="6"/>
  <c r="E1000" i="6"/>
  <c r="D992" i="6"/>
  <c r="F992" i="6"/>
  <c r="D984" i="6"/>
  <c r="D976" i="6"/>
  <c r="E976" i="6"/>
  <c r="F976" i="6"/>
  <c r="E960" i="6"/>
  <c r="D936" i="6"/>
  <c r="E880" i="6"/>
  <c r="E864" i="6"/>
  <c r="F808" i="6"/>
  <c r="F792" i="6"/>
  <c r="D728" i="6"/>
  <c r="F712" i="6"/>
  <c r="D656" i="6"/>
  <c r="E632" i="6"/>
  <c r="E576" i="6"/>
  <c r="F560" i="6"/>
  <c r="F504" i="6"/>
  <c r="E480" i="6"/>
  <c r="E424" i="6"/>
  <c r="F408" i="6"/>
  <c r="F284" i="6"/>
  <c r="E1485" i="6"/>
  <c r="E1457" i="6"/>
  <c r="D1457" i="6"/>
  <c r="F1457" i="6"/>
  <c r="D1491" i="6"/>
  <c r="E1491" i="6"/>
  <c r="F1475" i="6"/>
  <c r="D1475" i="6"/>
  <c r="F1467" i="6"/>
  <c r="D1459" i="6"/>
  <c r="F1451" i="6"/>
  <c r="E1443" i="6"/>
  <c r="D1435" i="6"/>
  <c r="F1435" i="6"/>
  <c r="E1419" i="6"/>
  <c r="F1419" i="6"/>
  <c r="E1403" i="6"/>
  <c r="D1403" i="6"/>
  <c r="E1395" i="6"/>
  <c r="D1387" i="6"/>
  <c r="E1379" i="6"/>
  <c r="D1371" i="6"/>
  <c r="E1363" i="6"/>
  <c r="F1363" i="6"/>
  <c r="D1347" i="6"/>
  <c r="E1347" i="6"/>
  <c r="F1339" i="6"/>
  <c r="E1331" i="6"/>
  <c r="F1323" i="6"/>
  <c r="D1315" i="6"/>
  <c r="E1307" i="6"/>
  <c r="F1307" i="6"/>
  <c r="D1291" i="6"/>
  <c r="F1291" i="6"/>
  <c r="F1283" i="6"/>
  <c r="D1275" i="6"/>
  <c r="D1267" i="6"/>
  <c r="E1267" i="6"/>
  <c r="E1259" i="6"/>
  <c r="F1259" i="6"/>
  <c r="F1251" i="6"/>
  <c r="D1243" i="6"/>
  <c r="D1235" i="6"/>
  <c r="E1235" i="6"/>
  <c r="E1227" i="6"/>
  <c r="F1227" i="6"/>
  <c r="F1219" i="6"/>
  <c r="D1211" i="6"/>
  <c r="D1203" i="6"/>
  <c r="E1203" i="6"/>
  <c r="E1195" i="6"/>
  <c r="F1195" i="6"/>
  <c r="F1187" i="6"/>
  <c r="D1179" i="6"/>
  <c r="D1171" i="6"/>
  <c r="E1171" i="6"/>
  <c r="B19" i="4"/>
  <c r="B13" i="4"/>
  <c r="B8" i="4"/>
  <c r="C21" i="4"/>
  <c r="C13" i="4"/>
  <c r="C5" i="4"/>
  <c r="B3" i="4"/>
  <c r="B17" i="4"/>
  <c r="B12" i="4"/>
  <c r="B7" i="4"/>
  <c r="C19" i="4"/>
  <c r="C11" i="4"/>
  <c r="B21" i="4"/>
  <c r="B16" i="4"/>
  <c r="B11" i="4"/>
  <c r="B5" i="4"/>
  <c r="C17" i="4"/>
  <c r="C9" i="4"/>
  <c r="B20" i="4"/>
  <c r="B15" i="4"/>
  <c r="B9" i="4"/>
  <c r="C3" i="4"/>
  <c r="C15" i="4"/>
  <c r="C7" i="4"/>
  <c r="B22" i="4"/>
  <c r="B18" i="4"/>
  <c r="B14" i="4"/>
  <c r="B10" i="4"/>
  <c r="D22" i="4"/>
  <c r="D20" i="4"/>
  <c r="D18" i="4"/>
  <c r="D16" i="4"/>
  <c r="D14" i="4"/>
  <c r="D12" i="4"/>
  <c r="D10" i="4"/>
  <c r="D8" i="4"/>
  <c r="D6" i="4"/>
  <c r="D3" i="4"/>
  <c r="B1" i="7"/>
  <c r="B1" i="5"/>
  <c r="C22" i="4"/>
  <c r="C20" i="4"/>
  <c r="C18" i="4"/>
  <c r="C16" i="4"/>
  <c r="C14" i="4"/>
  <c r="C12" i="4"/>
  <c r="C10" i="4"/>
  <c r="C8" i="4"/>
  <c r="D1" i="5"/>
  <c r="D1" i="7"/>
  <c r="D21" i="4"/>
  <c r="D19" i="4"/>
  <c r="D17" i="4"/>
  <c r="D15" i="4"/>
  <c r="D13" i="4"/>
  <c r="D11" i="4"/>
  <c r="D9" i="4"/>
  <c r="D7" i="4"/>
  <c r="C1" i="7"/>
  <c r="C1" i="5"/>
  <c r="C4" i="4"/>
  <c r="B4" i="4"/>
  <c r="F899" i="6" l="1"/>
  <c r="F711" i="6"/>
  <c r="E232" i="6"/>
  <c r="F655" i="6"/>
  <c r="D559" i="6"/>
  <c r="D427" i="6"/>
  <c r="F448" i="6"/>
  <c r="E520" i="6"/>
  <c r="D600" i="6"/>
  <c r="F752" i="6"/>
  <c r="E824" i="6"/>
  <c r="F904" i="6"/>
  <c r="F41" i="6"/>
  <c r="F137" i="6"/>
  <c r="E209" i="6"/>
  <c r="F313" i="6"/>
  <c r="F409" i="6"/>
  <c r="E555" i="6"/>
  <c r="D392" i="6"/>
  <c r="F464" i="6"/>
  <c r="E536" i="6"/>
  <c r="D696" i="6"/>
  <c r="F848" i="6"/>
  <c r="E920" i="6"/>
  <c r="F65" i="6"/>
  <c r="E153" i="6"/>
  <c r="D241" i="6"/>
  <c r="D337" i="6"/>
  <c r="E184" i="6"/>
  <c r="F184" i="6"/>
  <c r="D416" i="6"/>
  <c r="F416" i="6"/>
  <c r="E432" i="6"/>
  <c r="D432" i="6"/>
  <c r="D544" i="6"/>
  <c r="F544" i="6"/>
  <c r="F616" i="6"/>
  <c r="D616" i="6"/>
  <c r="D640" i="6"/>
  <c r="E640" i="6"/>
  <c r="E688" i="6"/>
  <c r="D688" i="6"/>
  <c r="D712" i="6"/>
  <c r="E712" i="6"/>
  <c r="D784" i="6"/>
  <c r="E784" i="6"/>
  <c r="F928" i="6"/>
  <c r="E928" i="6"/>
  <c r="F17" i="6"/>
  <c r="E17" i="6"/>
  <c r="E25" i="6"/>
  <c r="D25" i="6"/>
  <c r="F73" i="6"/>
  <c r="E73" i="6"/>
  <c r="F113" i="6"/>
  <c r="E113" i="6"/>
  <c r="F161" i="6"/>
  <c r="D161" i="6"/>
  <c r="D185" i="6"/>
  <c r="E185" i="6"/>
  <c r="E233" i="6"/>
  <c r="F233" i="6"/>
  <c r="D233" i="6"/>
  <c r="D249" i="6"/>
  <c r="F249" i="6"/>
  <c r="E249" i="6"/>
  <c r="F305" i="6"/>
  <c r="E305" i="6"/>
  <c r="D321" i="6"/>
  <c r="F321" i="6"/>
  <c r="E345" i="6"/>
  <c r="F345" i="6"/>
  <c r="D345" i="6"/>
  <c r="F393" i="6"/>
  <c r="E393" i="6"/>
  <c r="F425" i="6"/>
  <c r="E425" i="6"/>
  <c r="E441" i="6"/>
  <c r="D441" i="6"/>
  <c r="F457" i="6"/>
  <c r="D457" i="6"/>
  <c r="E473" i="6"/>
  <c r="F473" i="6"/>
  <c r="D481" i="6"/>
  <c r="E481" i="6"/>
  <c r="D513" i="6"/>
  <c r="F513" i="6"/>
  <c r="D545" i="6"/>
  <c r="F545" i="6"/>
  <c r="D577" i="6"/>
  <c r="E577" i="6"/>
  <c r="E593" i="6"/>
  <c r="D593" i="6"/>
  <c r="D609" i="6"/>
  <c r="F609" i="6"/>
  <c r="D673" i="6"/>
  <c r="F673" i="6"/>
  <c r="D689" i="6"/>
  <c r="E689" i="6"/>
  <c r="D705" i="6"/>
  <c r="E705" i="6"/>
  <c r="F705" i="6"/>
  <c r="E721" i="6"/>
  <c r="F721" i="6"/>
  <c r="F825" i="6"/>
  <c r="D825" i="6"/>
  <c r="D841" i="6"/>
  <c r="E841" i="6"/>
  <c r="F857" i="6"/>
  <c r="D857" i="6"/>
  <c r="F873" i="6"/>
  <c r="D873" i="6"/>
  <c r="F889" i="6"/>
  <c r="E889" i="6"/>
  <c r="F921" i="6"/>
  <c r="E921" i="6"/>
  <c r="D921" i="6"/>
  <c r="F953" i="6"/>
  <c r="D953" i="6"/>
  <c r="D969" i="6"/>
  <c r="F969" i="6"/>
  <c r="E969" i="6"/>
  <c r="F985" i="6"/>
  <c r="E985" i="6"/>
  <c r="E1001" i="6"/>
  <c r="D1001" i="6"/>
  <c r="F1017" i="6"/>
  <c r="E1017" i="6"/>
  <c r="E1499" i="6"/>
  <c r="D1499" i="6"/>
  <c r="F1384" i="6"/>
  <c r="E1384" i="6"/>
  <c r="D1460" i="6"/>
  <c r="E1460" i="6"/>
  <c r="D1480" i="6"/>
  <c r="E1480" i="6"/>
  <c r="D118" i="6"/>
  <c r="F118" i="6"/>
  <c r="F142" i="6"/>
  <c r="D142" i="6"/>
  <c r="E142" i="6"/>
  <c r="E258" i="6"/>
  <c r="D258" i="6"/>
  <c r="D298" i="6"/>
  <c r="F298" i="6"/>
  <c r="F342" i="6"/>
  <c r="E342" i="6"/>
  <c r="E362" i="6"/>
  <c r="F362" i="6"/>
  <c r="D362" i="6"/>
  <c r="E450" i="6"/>
  <c r="D450" i="6"/>
  <c r="E502" i="6"/>
  <c r="F502" i="6"/>
  <c r="F542" i="6"/>
  <c r="E542" i="6"/>
  <c r="F578" i="6"/>
  <c r="E578" i="6"/>
  <c r="D614" i="6"/>
  <c r="E614" i="6"/>
  <c r="D646" i="6"/>
  <c r="F646" i="6"/>
  <c r="D682" i="6"/>
  <c r="E682" i="6"/>
  <c r="F714" i="6"/>
  <c r="E714" i="6"/>
  <c r="D750" i="6"/>
  <c r="F750" i="6"/>
  <c r="E750" i="6"/>
  <c r="E782" i="6"/>
  <c r="D782" i="6"/>
  <c r="F814" i="6"/>
  <c r="D814" i="6"/>
  <c r="D846" i="6"/>
  <c r="E846" i="6"/>
  <c r="E874" i="6"/>
  <c r="D874" i="6"/>
  <c r="E910" i="6"/>
  <c r="D910" i="6"/>
  <c r="E982" i="6"/>
  <c r="D982" i="6"/>
  <c r="E1022" i="6"/>
  <c r="F1022" i="6"/>
  <c r="D1022" i="6"/>
  <c r="D1054" i="6"/>
  <c r="E1054" i="6"/>
  <c r="F1054" i="6"/>
  <c r="E1094" i="6"/>
  <c r="F1094" i="6"/>
  <c r="F1122" i="6"/>
  <c r="D1122" i="6"/>
  <c r="F1162" i="6"/>
  <c r="D1162" i="6"/>
  <c r="E1194" i="6"/>
  <c r="F1194" i="6"/>
  <c r="F1230" i="6"/>
  <c r="D1230" i="6"/>
  <c r="F1262" i="6"/>
  <c r="E1262" i="6"/>
  <c r="D1314" i="6"/>
  <c r="F1314" i="6"/>
  <c r="F1382" i="6"/>
  <c r="E1382" i="6"/>
  <c r="F451" i="6"/>
  <c r="D667" i="6"/>
  <c r="F771" i="6"/>
  <c r="F915" i="6"/>
  <c r="F1043" i="6"/>
  <c r="E1163" i="6"/>
  <c r="F1179" i="6"/>
  <c r="E1187" i="6"/>
  <c r="F1211" i="6"/>
  <c r="E1219" i="6"/>
  <c r="F1243" i="6"/>
  <c r="E1251" i="6"/>
  <c r="F1275" i="6"/>
  <c r="E1283" i="6"/>
  <c r="F1299" i="6"/>
  <c r="D1323" i="6"/>
  <c r="E1339" i="6"/>
  <c r="F1355" i="6"/>
  <c r="F1371" i="6"/>
  <c r="D1379" i="6"/>
  <c r="D1395" i="6"/>
  <c r="D1411" i="6"/>
  <c r="F1427" i="6"/>
  <c r="E1451" i="6"/>
  <c r="D1467" i="6"/>
  <c r="E1483" i="6"/>
  <c r="F32" i="6"/>
  <c r="F144" i="6"/>
  <c r="E344" i="6"/>
  <c r="E392" i="6"/>
  <c r="E408" i="6"/>
  <c r="F432" i="6"/>
  <c r="E448" i="6"/>
  <c r="D472" i="6"/>
  <c r="E504" i="6"/>
  <c r="E544" i="6"/>
  <c r="D568" i="6"/>
  <c r="E600" i="6"/>
  <c r="D624" i="6"/>
  <c r="F640" i="6"/>
  <c r="D664" i="6"/>
  <c r="D680" i="6"/>
  <c r="F696" i="6"/>
  <c r="F720" i="6"/>
  <c r="E736" i="6"/>
  <c r="E752" i="6"/>
  <c r="F776" i="6"/>
  <c r="E792" i="6"/>
  <c r="D808" i="6"/>
  <c r="E832" i="6"/>
  <c r="E848" i="6"/>
  <c r="D864" i="6"/>
  <c r="E888" i="6"/>
  <c r="D904" i="6"/>
  <c r="D920" i="6"/>
  <c r="D960" i="6"/>
  <c r="D1396" i="6"/>
  <c r="E1408" i="6"/>
  <c r="D1440" i="6"/>
  <c r="F1480" i="6"/>
  <c r="D17" i="6"/>
  <c r="D41" i="6"/>
  <c r="E65" i="6"/>
  <c r="F121" i="6"/>
  <c r="D145" i="6"/>
  <c r="E161" i="6"/>
  <c r="E177" i="6"/>
  <c r="F241" i="6"/>
  <c r="D297" i="6"/>
  <c r="E313" i="6"/>
  <c r="E337" i="6"/>
  <c r="D369" i="6"/>
  <c r="D393" i="6"/>
  <c r="F441" i="6"/>
  <c r="F465" i="6"/>
  <c r="E497" i="6"/>
  <c r="E545" i="6"/>
  <c r="F593" i="6"/>
  <c r="E625" i="6"/>
  <c r="F641" i="6"/>
  <c r="E673" i="6"/>
  <c r="D697" i="6"/>
  <c r="D721" i="6"/>
  <c r="D753" i="6"/>
  <c r="E769" i="6"/>
  <c r="E793" i="6"/>
  <c r="E825" i="6"/>
  <c r="E857" i="6"/>
  <c r="D889" i="6"/>
  <c r="D961" i="6"/>
  <c r="F74" i="6"/>
  <c r="F258" i="6"/>
  <c r="D502" i="6"/>
  <c r="F526" i="6"/>
  <c r="F950" i="6"/>
  <c r="E1242" i="6"/>
  <c r="D1382" i="6"/>
  <c r="F1422" i="6"/>
  <c r="D1442" i="6"/>
  <c r="E491" i="6"/>
  <c r="F595" i="6"/>
  <c r="E699" i="6"/>
  <c r="E827" i="6"/>
  <c r="D971" i="6"/>
  <c r="F1091" i="6"/>
  <c r="E1299" i="6"/>
  <c r="E1315" i="6"/>
  <c r="F1331" i="6"/>
  <c r="D1355" i="6"/>
  <c r="F1387" i="6"/>
  <c r="E1411" i="6"/>
  <c r="D1427" i="6"/>
  <c r="D1443" i="6"/>
  <c r="F1459" i="6"/>
  <c r="F1483" i="6"/>
  <c r="D352" i="6"/>
  <c r="E416" i="6"/>
  <c r="D440" i="6"/>
  <c r="E472" i="6"/>
  <c r="D496" i="6"/>
  <c r="D536" i="6"/>
  <c r="D552" i="6"/>
  <c r="F568" i="6"/>
  <c r="D592" i="6"/>
  <c r="F608" i="6"/>
  <c r="F624" i="6"/>
  <c r="D648" i="6"/>
  <c r="F664" i="6"/>
  <c r="E680" i="6"/>
  <c r="D704" i="6"/>
  <c r="D720" i="6"/>
  <c r="D736" i="6"/>
  <c r="E760" i="6"/>
  <c r="D776" i="6"/>
  <c r="D832" i="6"/>
  <c r="F856" i="6"/>
  <c r="D888" i="6"/>
  <c r="D928" i="6"/>
  <c r="F952" i="6"/>
  <c r="E984" i="6"/>
  <c r="F1000" i="6"/>
  <c r="D1024" i="6"/>
  <c r="E1396" i="6"/>
  <c r="F1408" i="6"/>
  <c r="D1452" i="6"/>
  <c r="F1492" i="6"/>
  <c r="F25" i="6"/>
  <c r="D73" i="6"/>
  <c r="F105" i="6"/>
  <c r="D121" i="6"/>
  <c r="E145" i="6"/>
  <c r="D169" i="6"/>
  <c r="F185" i="6"/>
  <c r="D209" i="6"/>
  <c r="D225" i="6"/>
  <c r="F297" i="6"/>
  <c r="E321" i="6"/>
  <c r="E353" i="6"/>
  <c r="F369" i="6"/>
  <c r="D425" i="6"/>
  <c r="D473" i="6"/>
  <c r="F497" i="6"/>
  <c r="E529" i="6"/>
  <c r="F577" i="6"/>
  <c r="D625" i="6"/>
  <c r="E657" i="6"/>
  <c r="E681" i="6"/>
  <c r="F697" i="6"/>
  <c r="D809" i="6"/>
  <c r="D905" i="6"/>
  <c r="D937" i="6"/>
  <c r="F961" i="6"/>
  <c r="F1001" i="6"/>
  <c r="D74" i="6"/>
  <c r="E118" i="6"/>
  <c r="E214" i="6"/>
  <c r="F430" i="6"/>
  <c r="E526" i="6"/>
  <c r="E814" i="6"/>
  <c r="D1094" i="6"/>
  <c r="D1194" i="6"/>
  <c r="D1242" i="6"/>
  <c r="D1422" i="6"/>
  <c r="E400" i="6"/>
  <c r="F400" i="6"/>
  <c r="F456" i="6"/>
  <c r="E456" i="6"/>
  <c r="E528" i="6"/>
  <c r="F528" i="6"/>
  <c r="D672" i="6"/>
  <c r="F672" i="6"/>
  <c r="E744" i="6"/>
  <c r="F744" i="6"/>
  <c r="F768" i="6"/>
  <c r="D768" i="6"/>
  <c r="D816" i="6"/>
  <c r="F816" i="6"/>
  <c r="E840" i="6"/>
  <c r="D840" i="6"/>
  <c r="D912" i="6"/>
  <c r="E912" i="6"/>
  <c r="D33" i="6"/>
  <c r="E33" i="6"/>
  <c r="F49" i="6"/>
  <c r="D49" i="6"/>
  <c r="E89" i="6"/>
  <c r="D89" i="6"/>
  <c r="D97" i="6"/>
  <c r="E97" i="6"/>
  <c r="E129" i="6"/>
  <c r="D129" i="6"/>
  <c r="F129" i="6"/>
  <c r="E201" i="6"/>
  <c r="F201" i="6"/>
  <c r="E273" i="6"/>
  <c r="D273" i="6"/>
  <c r="E329" i="6"/>
  <c r="F329" i="6"/>
  <c r="E377" i="6"/>
  <c r="D377" i="6"/>
  <c r="E379" i="6"/>
  <c r="F515" i="6"/>
  <c r="F611" i="6"/>
  <c r="D827" i="6"/>
  <c r="F979" i="6"/>
  <c r="F208" i="6"/>
  <c r="F288" i="6"/>
  <c r="F368" i="6"/>
  <c r="D424" i="6"/>
  <c r="F440" i="6"/>
  <c r="D464" i="6"/>
  <c r="F480" i="6"/>
  <c r="F496" i="6"/>
  <c r="D520" i="6"/>
  <c r="E552" i="6"/>
  <c r="F576" i="6"/>
  <c r="F592" i="6"/>
  <c r="E608" i="6"/>
  <c r="F632" i="6"/>
  <c r="E648" i="6"/>
  <c r="F688" i="6"/>
  <c r="E704" i="6"/>
  <c r="F728" i="6"/>
  <c r="D744" i="6"/>
  <c r="D760" i="6"/>
  <c r="F784" i="6"/>
  <c r="F824" i="6"/>
  <c r="F840" i="6"/>
  <c r="D856" i="6"/>
  <c r="F880" i="6"/>
  <c r="F936" i="6"/>
  <c r="E952" i="6"/>
  <c r="F9" i="6"/>
  <c r="F33" i="6"/>
  <c r="E105" i="6"/>
  <c r="D137" i="6"/>
  <c r="F153" i="6"/>
  <c r="F169" i="6"/>
  <c r="D193" i="6"/>
  <c r="E225" i="6"/>
  <c r="D257" i="6"/>
  <c r="F281" i="6"/>
  <c r="D305" i="6"/>
  <c r="D329" i="6"/>
  <c r="F353" i="6"/>
  <c r="F377" i="6"/>
  <c r="D409" i="6"/>
  <c r="D328" i="6"/>
  <c r="E328" i="6"/>
  <c r="F488" i="6"/>
  <c r="D488" i="6"/>
  <c r="D512" i="6"/>
  <c r="E512" i="6"/>
  <c r="E560" i="6"/>
  <c r="D560" i="6"/>
  <c r="F584" i="6"/>
  <c r="E584" i="6"/>
  <c r="E656" i="6"/>
  <c r="F656" i="6"/>
  <c r="F800" i="6"/>
  <c r="E800" i="6"/>
  <c r="E872" i="6"/>
  <c r="F872" i="6"/>
  <c r="F896" i="6"/>
  <c r="D896" i="6"/>
  <c r="D944" i="6"/>
  <c r="F944" i="6"/>
  <c r="E968" i="6"/>
  <c r="D968" i="6"/>
  <c r="E57" i="6"/>
  <c r="F57" i="6"/>
  <c r="F81" i="6"/>
  <c r="D81" i="6"/>
  <c r="D217" i="6"/>
  <c r="F217" i="6"/>
  <c r="E265" i="6"/>
  <c r="D265" i="6"/>
  <c r="F289" i="6"/>
  <c r="E289" i="6"/>
  <c r="D289" i="6"/>
  <c r="F361" i="6"/>
  <c r="D361" i="6"/>
  <c r="D385" i="6"/>
  <c r="E385" i="6"/>
  <c r="F401" i="6"/>
  <c r="D401" i="6"/>
  <c r="D417" i="6"/>
  <c r="F417" i="6"/>
  <c r="D449" i="6"/>
  <c r="E449" i="6"/>
  <c r="F489" i="6"/>
  <c r="D489" i="6"/>
  <c r="E505" i="6"/>
  <c r="D505" i="6"/>
  <c r="F521" i="6"/>
  <c r="E521" i="6"/>
  <c r="E537" i="6"/>
  <c r="D537" i="6"/>
  <c r="F553" i="6"/>
  <c r="D553" i="6"/>
  <c r="E569" i="6"/>
  <c r="F569" i="6"/>
  <c r="E601" i="6"/>
  <c r="F601" i="6"/>
  <c r="F617" i="6"/>
  <c r="D617" i="6"/>
  <c r="E633" i="6"/>
  <c r="D633" i="6"/>
  <c r="F649" i="6"/>
  <c r="E649" i="6"/>
  <c r="D649" i="6"/>
  <c r="E665" i="6"/>
  <c r="F665" i="6"/>
  <c r="D729" i="6"/>
  <c r="E729" i="6"/>
  <c r="E745" i="6"/>
  <c r="F745" i="6"/>
  <c r="D745" i="6"/>
  <c r="D761" i="6"/>
  <c r="F761" i="6"/>
  <c r="E761" i="6"/>
  <c r="E777" i="6"/>
  <c r="D777" i="6"/>
  <c r="E785" i="6"/>
  <c r="D785" i="6"/>
  <c r="F801" i="6"/>
  <c r="E801" i="6"/>
  <c r="D801" i="6"/>
  <c r="F817" i="6"/>
  <c r="E817" i="6"/>
  <c r="E833" i="6"/>
  <c r="F833" i="6"/>
  <c r="D849" i="6"/>
  <c r="E849" i="6"/>
  <c r="E865" i="6"/>
  <c r="F865" i="6"/>
  <c r="D881" i="6"/>
  <c r="F881" i="6"/>
  <c r="E897" i="6"/>
  <c r="D897" i="6"/>
  <c r="F897" i="6"/>
  <c r="D913" i="6"/>
  <c r="F913" i="6"/>
  <c r="E929" i="6"/>
  <c r="F929" i="6"/>
  <c r="D945" i="6"/>
  <c r="E945" i="6"/>
  <c r="F945" i="6"/>
  <c r="D977" i="6"/>
  <c r="E977" i="6"/>
  <c r="E993" i="6"/>
  <c r="F993" i="6"/>
  <c r="D1009" i="6"/>
  <c r="F1009" i="6"/>
  <c r="D1372" i="6"/>
  <c r="E1372" i="6"/>
  <c r="D1428" i="6"/>
  <c r="F1428" i="6"/>
  <c r="D14" i="6"/>
  <c r="F14" i="6"/>
  <c r="E14" i="6"/>
  <c r="F98" i="6"/>
  <c r="E98" i="6"/>
  <c r="D166" i="6"/>
  <c r="E166" i="6"/>
  <c r="F186" i="6"/>
  <c r="E186" i="6"/>
  <c r="F238" i="6"/>
  <c r="D238" i="6"/>
  <c r="D326" i="6"/>
  <c r="F326" i="6"/>
  <c r="D382" i="6"/>
  <c r="F382" i="6"/>
  <c r="E402" i="6"/>
  <c r="D402" i="6"/>
  <c r="F402" i="6"/>
  <c r="D478" i="6"/>
  <c r="F478" i="6"/>
  <c r="D562" i="6"/>
  <c r="E562" i="6"/>
  <c r="D598" i="6"/>
  <c r="F598" i="6"/>
  <c r="E626" i="6"/>
  <c r="F626" i="6"/>
  <c r="D626" i="6"/>
  <c r="D662" i="6"/>
  <c r="E662" i="6"/>
  <c r="F698" i="6"/>
  <c r="D698" i="6"/>
  <c r="E698" i="6"/>
  <c r="F734" i="6"/>
  <c r="D734" i="6"/>
  <c r="D766" i="6"/>
  <c r="E766" i="6"/>
  <c r="D798" i="6"/>
  <c r="E798" i="6"/>
  <c r="D830" i="6"/>
  <c r="F830" i="6"/>
  <c r="E862" i="6"/>
  <c r="D862" i="6"/>
  <c r="D894" i="6"/>
  <c r="E894" i="6"/>
  <c r="D930" i="6"/>
  <c r="E930" i="6"/>
  <c r="F930" i="6"/>
  <c r="E966" i="6"/>
  <c r="D966" i="6"/>
  <c r="F1038" i="6"/>
  <c r="E1038" i="6"/>
  <c r="D1038" i="6"/>
  <c r="F1074" i="6"/>
  <c r="E1074" i="6"/>
  <c r="D1142" i="6"/>
  <c r="E1142" i="6"/>
  <c r="F1142" i="6"/>
  <c r="E1178" i="6"/>
  <c r="F1178" i="6"/>
  <c r="F1210" i="6"/>
  <c r="E1210" i="6"/>
  <c r="F1278" i="6"/>
  <c r="D1278" i="6"/>
  <c r="E1278" i="6"/>
  <c r="E1330" i="6"/>
  <c r="F1330" i="6"/>
  <c r="E1350" i="6"/>
  <c r="D1350" i="6"/>
  <c r="D1370" i="6"/>
  <c r="E1370" i="6"/>
  <c r="F1370" i="6"/>
  <c r="E1402" i="6"/>
  <c r="D1402" i="6"/>
  <c r="F1462" i="6"/>
  <c r="D1462" i="6"/>
  <c r="E1478" i="6"/>
  <c r="D1478" i="6"/>
  <c r="E1494" i="6"/>
  <c r="F1494" i="6"/>
  <c r="D1494" i="6"/>
  <c r="E38" i="6"/>
  <c r="D38" i="6"/>
  <c r="D78" i="6"/>
  <c r="E78" i="6"/>
  <c r="E182" i="6"/>
  <c r="E206" i="6"/>
  <c r="F375" i="6"/>
  <c r="D687" i="6"/>
  <c r="F403" i="6"/>
  <c r="E459" i="6"/>
  <c r="E523" i="6"/>
  <c r="E571" i="6"/>
  <c r="F675" i="6"/>
  <c r="D795" i="6"/>
  <c r="E1003" i="6"/>
  <c r="D1115" i="6"/>
  <c r="E96" i="6"/>
  <c r="F160" i="6"/>
  <c r="E208" i="6"/>
  <c r="F272" i="6"/>
  <c r="E312" i="6"/>
  <c r="E427" i="6"/>
  <c r="F483" i="6"/>
  <c r="D539" i="6"/>
  <c r="D571" i="6"/>
  <c r="E747" i="6"/>
  <c r="F803" i="6"/>
  <c r="F867" i="6"/>
  <c r="E955" i="6"/>
  <c r="F1011" i="6"/>
  <c r="E1131" i="6"/>
  <c r="E56" i="6"/>
  <c r="D40" i="6"/>
  <c r="F40" i="6"/>
  <c r="D88" i="6"/>
  <c r="E88" i="6"/>
  <c r="E128" i="6"/>
  <c r="F128" i="6"/>
  <c r="E176" i="6"/>
  <c r="F176" i="6"/>
  <c r="E192" i="6"/>
  <c r="D192" i="6"/>
  <c r="D240" i="6"/>
  <c r="F240" i="6"/>
  <c r="D320" i="6"/>
  <c r="E320" i="6"/>
  <c r="D336" i="6"/>
  <c r="F336" i="6"/>
  <c r="E299" i="6"/>
  <c r="D411" i="6"/>
  <c r="E443" i="6"/>
  <c r="F467" i="6"/>
  <c r="F499" i="6"/>
  <c r="D523" i="6"/>
  <c r="D555" i="6"/>
  <c r="F579" i="6"/>
  <c r="E619" i="6"/>
  <c r="F715" i="6"/>
  <c r="D747" i="6"/>
  <c r="E843" i="6"/>
  <c r="D875" i="6"/>
  <c r="E923" i="6"/>
  <c r="D955" i="6"/>
  <c r="D1051" i="6"/>
  <c r="E1083" i="6"/>
  <c r="F1107" i="6"/>
  <c r="D1131" i="6"/>
  <c r="D1163" i="6"/>
  <c r="F8" i="6"/>
  <c r="D48" i="6"/>
  <c r="E80" i="6"/>
  <c r="F96" i="6"/>
  <c r="E136" i="6"/>
  <c r="F168" i="6"/>
  <c r="D184" i="6"/>
  <c r="F224" i="6"/>
  <c r="E248" i="6"/>
  <c r="E272" i="6"/>
  <c r="F304" i="6"/>
  <c r="F328" i="6"/>
  <c r="D384" i="6"/>
  <c r="F419" i="6"/>
  <c r="D443" i="6"/>
  <c r="D475" i="6"/>
  <c r="D507" i="6"/>
  <c r="E539" i="6"/>
  <c r="E587" i="6"/>
  <c r="D619" i="6"/>
  <c r="E667" i="6"/>
  <c r="F691" i="6"/>
  <c r="E723" i="6"/>
  <c r="F755" i="6"/>
  <c r="F787" i="6"/>
  <c r="F819" i="6"/>
  <c r="D843" i="6"/>
  <c r="F883" i="6"/>
  <c r="F931" i="6"/>
  <c r="E971" i="6"/>
  <c r="F995" i="6"/>
  <c r="F1027" i="6"/>
  <c r="E1051" i="6"/>
  <c r="D1083" i="6"/>
  <c r="E1115" i="6"/>
  <c r="F1139" i="6"/>
  <c r="F48" i="6"/>
  <c r="D80" i="6"/>
  <c r="F112" i="6"/>
  <c r="D144" i="6"/>
  <c r="D168" i="6"/>
  <c r="F232" i="6"/>
  <c r="F256" i="6"/>
  <c r="E304" i="6"/>
  <c r="E336" i="6"/>
  <c r="D368" i="6"/>
  <c r="F384" i="6"/>
  <c r="E16" i="6"/>
  <c r="D16" i="6"/>
  <c r="D64" i="6"/>
  <c r="E64" i="6"/>
  <c r="D216" i="6"/>
  <c r="E216" i="6"/>
  <c r="D264" i="6"/>
  <c r="F264" i="6"/>
  <c r="D280" i="6"/>
  <c r="E280" i="6"/>
  <c r="D296" i="6"/>
  <c r="E296" i="6"/>
  <c r="E360" i="6"/>
  <c r="F360" i="6"/>
  <c r="E376" i="6"/>
  <c r="F376" i="6"/>
  <c r="D391" i="6"/>
  <c r="E391" i="6"/>
  <c r="D415" i="6"/>
  <c r="F415" i="6"/>
  <c r="D471" i="6"/>
  <c r="F471" i="6"/>
  <c r="E495" i="6"/>
  <c r="D495" i="6"/>
  <c r="E567" i="6"/>
  <c r="D567" i="6"/>
  <c r="E591" i="6"/>
  <c r="F591" i="6"/>
  <c r="D639" i="6"/>
  <c r="E639" i="6"/>
  <c r="D783" i="6"/>
  <c r="F783" i="6"/>
  <c r="D855" i="6"/>
  <c r="F855" i="6"/>
  <c r="D903" i="6"/>
  <c r="E903" i="6"/>
  <c r="E1071" i="6"/>
  <c r="D1071" i="6"/>
  <c r="D1119" i="6"/>
  <c r="F1119" i="6"/>
  <c r="D1151" i="6"/>
  <c r="F1151" i="6"/>
  <c r="D108" i="6"/>
  <c r="F108" i="6"/>
  <c r="D156" i="6"/>
  <c r="E156" i="6"/>
  <c r="E228" i="6"/>
  <c r="D228" i="6"/>
  <c r="F276" i="6"/>
  <c r="D276" i="6"/>
  <c r="E324" i="6"/>
  <c r="D324" i="6"/>
  <c r="E348" i="6"/>
  <c r="D348" i="6"/>
  <c r="D372" i="6"/>
  <c r="E372" i="6"/>
  <c r="F396" i="6"/>
  <c r="D396" i="6"/>
  <c r="F420" i="6"/>
  <c r="E420" i="6"/>
  <c r="F444" i="6"/>
  <c r="D444" i="6"/>
  <c r="F468" i="6"/>
  <c r="E468" i="6"/>
  <c r="E492" i="6"/>
  <c r="D492" i="6"/>
  <c r="D516" i="6"/>
  <c r="E516" i="6"/>
  <c r="E540" i="6"/>
  <c r="D540" i="6"/>
  <c r="D564" i="6"/>
  <c r="E564" i="6"/>
  <c r="E588" i="6"/>
  <c r="D588" i="6"/>
  <c r="D612" i="6"/>
  <c r="E612" i="6"/>
  <c r="E636" i="6"/>
  <c r="D636" i="6"/>
  <c r="D660" i="6"/>
  <c r="E660" i="6"/>
  <c r="E684" i="6"/>
  <c r="D684" i="6"/>
  <c r="F708" i="6"/>
  <c r="E708" i="6"/>
  <c r="D732" i="6"/>
  <c r="F732" i="6"/>
  <c r="F756" i="6"/>
  <c r="D756" i="6"/>
  <c r="D780" i="6"/>
  <c r="F780" i="6"/>
  <c r="F804" i="6"/>
  <c r="D804" i="6"/>
  <c r="F836" i="6"/>
  <c r="D836" i="6"/>
  <c r="E860" i="6"/>
  <c r="F860" i="6"/>
  <c r="F884" i="6"/>
  <c r="D884" i="6"/>
  <c r="E908" i="6"/>
  <c r="F908" i="6"/>
  <c r="F932" i="6"/>
  <c r="D932" i="6"/>
  <c r="D956" i="6"/>
  <c r="F956" i="6"/>
  <c r="D5" i="6"/>
  <c r="F5" i="6"/>
  <c r="F29" i="6"/>
  <c r="D29" i="6"/>
  <c r="D101" i="6"/>
  <c r="F101" i="6"/>
  <c r="E229" i="6"/>
  <c r="D229" i="6"/>
  <c r="D253" i="6"/>
  <c r="E253" i="6"/>
  <c r="E325" i="6"/>
  <c r="D325" i="6"/>
  <c r="E349" i="6"/>
  <c r="F349" i="6"/>
  <c r="F421" i="6"/>
  <c r="E421" i="6"/>
  <c r="E477" i="6"/>
  <c r="F477" i="6"/>
  <c r="E573" i="6"/>
  <c r="F573" i="6"/>
  <c r="F645" i="6"/>
  <c r="E645" i="6"/>
  <c r="E669" i="6"/>
  <c r="F669" i="6"/>
  <c r="D1175" i="6"/>
  <c r="F1175" i="6"/>
  <c r="F1199" i="6"/>
  <c r="D1199" i="6"/>
  <c r="E1231" i="6"/>
  <c r="D1231" i="6"/>
  <c r="F1247" i="6"/>
  <c r="D1247" i="6"/>
  <c r="E1279" i="6"/>
  <c r="D1279" i="6"/>
  <c r="D1303" i="6"/>
  <c r="F1303" i="6"/>
  <c r="E1319" i="6"/>
  <c r="F1319" i="6"/>
  <c r="E1351" i="6"/>
  <c r="F1351" i="6"/>
  <c r="E1375" i="6"/>
  <c r="D1375" i="6"/>
  <c r="E1399" i="6"/>
  <c r="D1399" i="6"/>
  <c r="D1423" i="6"/>
  <c r="E1423" i="6"/>
  <c r="F1439" i="6"/>
  <c r="E1439" i="6"/>
  <c r="F1463" i="6"/>
  <c r="D1463" i="6"/>
  <c r="D1495" i="6"/>
  <c r="F1495" i="6"/>
  <c r="E1424" i="6"/>
  <c r="D1424" i="6"/>
  <c r="D1456" i="6"/>
  <c r="F1456" i="6"/>
  <c r="E1488" i="6"/>
  <c r="D1488" i="6"/>
  <c r="E622" i="6"/>
  <c r="D622" i="6"/>
  <c r="D1486" i="6"/>
  <c r="F1486" i="6"/>
  <c r="E1012" i="6"/>
  <c r="D1012" i="6"/>
  <c r="D1116" i="6"/>
  <c r="F1116" i="6"/>
  <c r="F1140" i="6"/>
  <c r="D1140" i="6"/>
  <c r="D1212" i="6"/>
  <c r="F1212" i="6"/>
  <c r="F1236" i="6"/>
  <c r="D1236" i="6"/>
  <c r="D1308" i="6"/>
  <c r="F1308" i="6"/>
  <c r="F1332" i="6"/>
  <c r="D1332" i="6"/>
  <c r="E1360" i="6"/>
  <c r="F1360" i="6"/>
  <c r="E1469" i="6"/>
  <c r="D1469" i="6"/>
  <c r="F1469" i="6"/>
  <c r="D407" i="6"/>
  <c r="E407" i="6"/>
  <c r="E431" i="6"/>
  <c r="D431" i="6"/>
  <c r="E463" i="6"/>
  <c r="F463" i="6"/>
  <c r="D511" i="6"/>
  <c r="E511" i="6"/>
  <c r="D527" i="6"/>
  <c r="F527" i="6"/>
  <c r="D839" i="6"/>
  <c r="E839" i="6"/>
  <c r="F887" i="6"/>
  <c r="D887" i="6"/>
  <c r="E911" i="6"/>
  <c r="F911" i="6"/>
  <c r="E1103" i="6"/>
  <c r="D1103" i="6"/>
  <c r="D1143" i="6"/>
  <c r="E1143" i="6"/>
  <c r="E20" i="6"/>
  <c r="F20" i="6"/>
  <c r="F68" i="6"/>
  <c r="D68" i="6"/>
  <c r="F140" i="6"/>
  <c r="E140" i="6"/>
  <c r="F244" i="6"/>
  <c r="D244" i="6"/>
  <c r="E260" i="6"/>
  <c r="D260" i="6"/>
  <c r="E292" i="6"/>
  <c r="D292" i="6"/>
  <c r="F308" i="6"/>
  <c r="D308" i="6"/>
  <c r="F380" i="6"/>
  <c r="D380" i="6"/>
  <c r="F428" i="6"/>
  <c r="D428" i="6"/>
  <c r="E460" i="6"/>
  <c r="D460" i="6"/>
  <c r="D484" i="6"/>
  <c r="E484" i="6"/>
  <c r="F508" i="6"/>
  <c r="D508" i="6"/>
  <c r="D532" i="6"/>
  <c r="E532" i="6"/>
  <c r="E556" i="6"/>
  <c r="D556" i="6"/>
  <c r="D580" i="6"/>
  <c r="E580" i="6"/>
  <c r="E604" i="6"/>
  <c r="D604" i="6"/>
  <c r="D628" i="6"/>
  <c r="E628" i="6"/>
  <c r="F652" i="6"/>
  <c r="D652" i="6"/>
  <c r="D676" i="6"/>
  <c r="E676" i="6"/>
  <c r="E700" i="6"/>
  <c r="D700" i="6"/>
  <c r="F724" i="6"/>
  <c r="E724" i="6"/>
  <c r="E748" i="6"/>
  <c r="F748" i="6"/>
  <c r="F772" i="6"/>
  <c r="D772" i="6"/>
  <c r="D796" i="6"/>
  <c r="F796" i="6"/>
  <c r="E820" i="6"/>
  <c r="D820" i="6"/>
  <c r="D844" i="6"/>
  <c r="F844" i="6"/>
  <c r="F868" i="6"/>
  <c r="D868" i="6"/>
  <c r="D892" i="6"/>
  <c r="F892" i="6"/>
  <c r="F916" i="6"/>
  <c r="D916" i="6"/>
  <c r="D940" i="6"/>
  <c r="F940" i="6"/>
  <c r="D37" i="6"/>
  <c r="F37" i="6"/>
  <c r="F93" i="6"/>
  <c r="D93" i="6"/>
  <c r="E133" i="6"/>
  <c r="F133" i="6"/>
  <c r="D189" i="6"/>
  <c r="E189" i="6"/>
  <c r="D221" i="6"/>
  <c r="E221" i="6"/>
  <c r="D285" i="6"/>
  <c r="E285" i="6"/>
  <c r="E381" i="6"/>
  <c r="F381" i="6"/>
  <c r="E413" i="6"/>
  <c r="F413" i="6"/>
  <c r="E445" i="6"/>
  <c r="F445" i="6"/>
  <c r="F453" i="6"/>
  <c r="E453" i="6"/>
  <c r="F485" i="6"/>
  <c r="E485" i="6"/>
  <c r="E509" i="6"/>
  <c r="F509" i="6"/>
  <c r="F549" i="6"/>
  <c r="E549" i="6"/>
  <c r="F581" i="6"/>
  <c r="E581" i="6"/>
  <c r="E605" i="6"/>
  <c r="F605" i="6"/>
  <c r="F677" i="6"/>
  <c r="E677" i="6"/>
  <c r="E701" i="6"/>
  <c r="F701" i="6"/>
  <c r="E741" i="6"/>
  <c r="D741" i="6"/>
  <c r="E1183" i="6"/>
  <c r="D1183" i="6"/>
  <c r="E1207" i="6"/>
  <c r="F1207" i="6"/>
  <c r="D1223" i="6"/>
  <c r="F1223" i="6"/>
  <c r="E1255" i="6"/>
  <c r="F1255" i="6"/>
  <c r="D1271" i="6"/>
  <c r="F1271" i="6"/>
  <c r="F1295" i="6"/>
  <c r="D1295" i="6"/>
  <c r="F1327" i="6"/>
  <c r="D1327" i="6"/>
  <c r="E1343" i="6"/>
  <c r="D1343" i="6"/>
  <c r="D1367" i="6"/>
  <c r="F1367" i="6"/>
  <c r="F1391" i="6"/>
  <c r="E1391" i="6"/>
  <c r="F1415" i="6"/>
  <c r="D1415" i="6"/>
  <c r="F1447" i="6"/>
  <c r="D1447" i="6"/>
  <c r="F1471" i="6"/>
  <c r="D1471" i="6"/>
  <c r="F1487" i="6"/>
  <c r="D1487" i="6"/>
  <c r="E1412" i="6"/>
  <c r="F1412" i="6"/>
  <c r="E1444" i="6"/>
  <c r="D1444" i="6"/>
  <c r="E414" i="6"/>
  <c r="F414" i="6"/>
  <c r="E654" i="6"/>
  <c r="F654" i="6"/>
  <c r="D988" i="6"/>
  <c r="F988" i="6"/>
  <c r="D1020" i="6"/>
  <c r="E1020" i="6"/>
  <c r="E1044" i="6"/>
  <c r="D1044" i="6"/>
  <c r="D1052" i="6"/>
  <c r="E1052" i="6"/>
  <c r="F1076" i="6"/>
  <c r="D1076" i="6"/>
  <c r="D1148" i="6"/>
  <c r="F1148" i="6"/>
  <c r="D1180" i="6"/>
  <c r="F1180" i="6"/>
  <c r="F1204" i="6"/>
  <c r="D1204" i="6"/>
  <c r="D1244" i="6"/>
  <c r="F1244" i="6"/>
  <c r="D1276" i="6"/>
  <c r="F1276" i="6"/>
  <c r="F1300" i="6"/>
  <c r="D1300" i="6"/>
  <c r="E1352" i="6"/>
  <c r="D1352" i="6"/>
  <c r="E1388" i="6"/>
  <c r="F1388" i="6"/>
  <c r="F599" i="6"/>
  <c r="D631" i="6"/>
  <c r="D28" i="6"/>
  <c r="F252" i="6"/>
  <c r="D399" i="6"/>
  <c r="E399" i="6"/>
  <c r="F439" i="6"/>
  <c r="D439" i="6"/>
  <c r="D455" i="6"/>
  <c r="E455" i="6"/>
  <c r="F503" i="6"/>
  <c r="D503" i="6"/>
  <c r="E535" i="6"/>
  <c r="F535" i="6"/>
  <c r="D583" i="6"/>
  <c r="E583" i="6"/>
  <c r="D647" i="6"/>
  <c r="E647" i="6"/>
  <c r="D703" i="6"/>
  <c r="F703" i="6"/>
  <c r="F727" i="6"/>
  <c r="E727" i="6"/>
  <c r="D767" i="6"/>
  <c r="E767" i="6"/>
  <c r="D895" i="6"/>
  <c r="E895" i="6"/>
  <c r="F943" i="6"/>
  <c r="D943" i="6"/>
  <c r="D959" i="6"/>
  <c r="E959" i="6"/>
  <c r="D1015" i="6"/>
  <c r="E1015" i="6"/>
  <c r="D76" i="6"/>
  <c r="E76" i="6"/>
  <c r="D196" i="6"/>
  <c r="E196" i="6"/>
  <c r="F212" i="6"/>
  <c r="D212" i="6"/>
  <c r="F316" i="6"/>
  <c r="E316" i="6"/>
  <c r="E340" i="6"/>
  <c r="D340" i="6"/>
  <c r="F356" i="6"/>
  <c r="E356" i="6"/>
  <c r="D388" i="6"/>
  <c r="E388" i="6"/>
  <c r="D404" i="6"/>
  <c r="E404" i="6"/>
  <c r="D436" i="6"/>
  <c r="E436" i="6"/>
  <c r="D452" i="6"/>
  <c r="E452" i="6"/>
  <c r="F476" i="6"/>
  <c r="D476" i="6"/>
  <c r="F500" i="6"/>
  <c r="E500" i="6"/>
  <c r="E524" i="6"/>
  <c r="D524" i="6"/>
  <c r="D548" i="6"/>
  <c r="E548" i="6"/>
  <c r="E572" i="6"/>
  <c r="D572" i="6"/>
  <c r="D596" i="6"/>
  <c r="E596" i="6"/>
  <c r="E620" i="6"/>
  <c r="D620" i="6"/>
  <c r="F644" i="6"/>
  <c r="E644" i="6"/>
  <c r="E668" i="6"/>
  <c r="D668" i="6"/>
  <c r="D692" i="6"/>
  <c r="E692" i="6"/>
  <c r="E716" i="6"/>
  <c r="F716" i="6"/>
  <c r="E740" i="6"/>
  <c r="D740" i="6"/>
  <c r="D764" i="6"/>
  <c r="F764" i="6"/>
  <c r="F788" i="6"/>
  <c r="D788" i="6"/>
  <c r="D812" i="6"/>
  <c r="F812" i="6"/>
  <c r="E828" i="6"/>
  <c r="F828" i="6"/>
  <c r="E852" i="6"/>
  <c r="D852" i="6"/>
  <c r="D876" i="6"/>
  <c r="F876" i="6"/>
  <c r="E900" i="6"/>
  <c r="D900" i="6"/>
  <c r="D924" i="6"/>
  <c r="F924" i="6"/>
  <c r="F948" i="6"/>
  <c r="D948" i="6"/>
  <c r="F61" i="6"/>
  <c r="D61" i="6"/>
  <c r="D69" i="6"/>
  <c r="F69" i="6"/>
  <c r="F125" i="6"/>
  <c r="E125" i="6"/>
  <c r="D157" i="6"/>
  <c r="E157" i="6"/>
  <c r="E165" i="6"/>
  <c r="D165" i="6"/>
  <c r="E197" i="6"/>
  <c r="D197" i="6"/>
  <c r="E261" i="6"/>
  <c r="D261" i="6"/>
  <c r="E293" i="6"/>
  <c r="D293" i="6"/>
  <c r="D317" i="6"/>
  <c r="E317" i="6"/>
  <c r="F357" i="6"/>
  <c r="E357" i="6"/>
  <c r="F389" i="6"/>
  <c r="E389" i="6"/>
  <c r="F517" i="6"/>
  <c r="E517" i="6"/>
  <c r="E541" i="6"/>
  <c r="F541" i="6"/>
  <c r="F613" i="6"/>
  <c r="E613" i="6"/>
  <c r="E637" i="6"/>
  <c r="F637" i="6"/>
  <c r="F709" i="6"/>
  <c r="E709" i="6"/>
  <c r="D733" i="6"/>
  <c r="E733" i="6"/>
  <c r="F1167" i="6"/>
  <c r="D1167" i="6"/>
  <c r="E1191" i="6"/>
  <c r="F1191" i="6"/>
  <c r="F1215" i="6"/>
  <c r="D1215" i="6"/>
  <c r="E1239" i="6"/>
  <c r="F1239" i="6"/>
  <c r="F1263" i="6"/>
  <c r="D1263" i="6"/>
  <c r="E1287" i="6"/>
  <c r="F1287" i="6"/>
  <c r="E1311" i="6"/>
  <c r="D1311" i="6"/>
  <c r="D1335" i="6"/>
  <c r="F1335" i="6"/>
  <c r="F1359" i="6"/>
  <c r="D1359" i="6"/>
  <c r="E1383" i="6"/>
  <c r="F1383" i="6"/>
  <c r="D1407" i="6"/>
  <c r="E1407" i="6"/>
  <c r="F1431" i="6"/>
  <c r="D1431" i="6"/>
  <c r="D1455" i="6"/>
  <c r="E1455" i="6"/>
  <c r="D1479" i="6"/>
  <c r="F1479" i="6"/>
  <c r="F1436" i="6"/>
  <c r="D1436" i="6"/>
  <c r="E110" i="6"/>
  <c r="F110" i="6"/>
  <c r="D1118" i="6"/>
  <c r="E1118" i="6"/>
  <c r="D1358" i="6"/>
  <c r="F1358" i="6"/>
  <c r="F980" i="6"/>
  <c r="D980" i="6"/>
  <c r="D1084" i="6"/>
  <c r="F1084" i="6"/>
  <c r="F1108" i="6"/>
  <c r="D1108" i="6"/>
  <c r="F1172" i="6"/>
  <c r="D1172" i="6"/>
  <c r="F1268" i="6"/>
  <c r="D1268" i="6"/>
  <c r="D1340" i="6"/>
  <c r="F1340" i="6"/>
  <c r="D1031" i="6"/>
  <c r="E12" i="6"/>
  <c r="E116" i="6"/>
  <c r="F220" i="6"/>
  <c r="E2" i="6"/>
  <c r="D2" i="6"/>
  <c r="F174" i="6"/>
  <c r="F1302" i="6"/>
  <c r="F334" i="6"/>
  <c r="E998" i="6"/>
  <c r="D1018" i="6"/>
  <c r="E1034" i="6"/>
  <c r="D1098" i="6"/>
  <c r="E1190" i="6"/>
  <c r="D1282" i="6"/>
  <c r="E1302" i="6"/>
  <c r="E623" i="6"/>
  <c r="D623" i="6"/>
  <c r="D663" i="6"/>
  <c r="F663" i="6"/>
  <c r="E695" i="6"/>
  <c r="D695" i="6"/>
  <c r="D719" i="6"/>
  <c r="E719" i="6"/>
  <c r="F751" i="6"/>
  <c r="D751" i="6"/>
  <c r="D791" i="6"/>
  <c r="F791" i="6"/>
  <c r="E823" i="6"/>
  <c r="D823" i="6"/>
  <c r="E847" i="6"/>
  <c r="F847" i="6"/>
  <c r="E879" i="6"/>
  <c r="D879" i="6"/>
  <c r="E919" i="6"/>
  <c r="F919" i="6"/>
  <c r="F951" i="6"/>
  <c r="D951" i="6"/>
  <c r="D975" i="6"/>
  <c r="F975" i="6"/>
  <c r="F1007" i="6"/>
  <c r="D1007" i="6"/>
  <c r="D1047" i="6"/>
  <c r="F1047" i="6"/>
  <c r="D1087" i="6"/>
  <c r="F1087" i="6"/>
  <c r="D1111" i="6"/>
  <c r="E1111" i="6"/>
  <c r="F1135" i="6"/>
  <c r="D1135" i="6"/>
  <c r="F4" i="6"/>
  <c r="D4" i="6"/>
  <c r="D44" i="6"/>
  <c r="F44" i="6"/>
  <c r="D52" i="6"/>
  <c r="E52" i="6"/>
  <c r="F92" i="6"/>
  <c r="D92" i="6"/>
  <c r="F132" i="6"/>
  <c r="D132" i="6"/>
  <c r="F172" i="6"/>
  <c r="D172" i="6"/>
  <c r="D180" i="6"/>
  <c r="F180" i="6"/>
  <c r="D343" i="6"/>
  <c r="D395" i="6"/>
  <c r="E411" i="6"/>
  <c r="E423" i="6"/>
  <c r="F435" i="6"/>
  <c r="E447" i="6"/>
  <c r="D459" i="6"/>
  <c r="E475" i="6"/>
  <c r="D491" i="6"/>
  <c r="E507" i="6"/>
  <c r="E519" i="6"/>
  <c r="F531" i="6"/>
  <c r="F547" i="6"/>
  <c r="F563" i="6"/>
  <c r="E575" i="6"/>
  <c r="D587" i="6"/>
  <c r="F627" i="6"/>
  <c r="F643" i="6"/>
  <c r="F659" i="6"/>
  <c r="D699" i="6"/>
  <c r="D715" i="6"/>
  <c r="F739" i="6"/>
  <c r="D759" i="6"/>
  <c r="E775" i="6"/>
  <c r="E795" i="6"/>
  <c r="D815" i="6"/>
  <c r="E831" i="6"/>
  <c r="F851" i="6"/>
  <c r="E875" i="6"/>
  <c r="D923" i="6"/>
  <c r="F947" i="6"/>
  <c r="E967" i="6"/>
  <c r="F983" i="6"/>
  <c r="D1003" i="6"/>
  <c r="D1023" i="6"/>
  <c r="F1039" i="6"/>
  <c r="F1059" i="6"/>
  <c r="E1079" i="6"/>
  <c r="E1091" i="6"/>
  <c r="E1107" i="6"/>
  <c r="E1139" i="6"/>
  <c r="E8" i="6"/>
  <c r="F16" i="6"/>
  <c r="E32" i="6"/>
  <c r="F56" i="6"/>
  <c r="F84" i="6"/>
  <c r="E112" i="6"/>
  <c r="F136" i="6"/>
  <c r="F148" i="6"/>
  <c r="D160" i="6"/>
  <c r="F192" i="6"/>
  <c r="F204" i="6"/>
  <c r="F216" i="6"/>
  <c r="E224" i="6"/>
  <c r="F236" i="6"/>
  <c r="F248" i="6"/>
  <c r="E256" i="6"/>
  <c r="F268" i="6"/>
  <c r="F280" i="6"/>
  <c r="E288" i="6"/>
  <c r="F300" i="6"/>
  <c r="F312" i="6"/>
  <c r="F320" i="6"/>
  <c r="E332" i="6"/>
  <c r="F344" i="6"/>
  <c r="F352" i="6"/>
  <c r="D364" i="6"/>
  <c r="D412" i="6"/>
  <c r="F603" i="6"/>
  <c r="D603" i="6"/>
  <c r="F635" i="6"/>
  <c r="D635" i="6"/>
  <c r="F651" i="6"/>
  <c r="E651" i="6"/>
  <c r="F683" i="6"/>
  <c r="E683" i="6"/>
  <c r="D707" i="6"/>
  <c r="E707" i="6"/>
  <c r="F731" i="6"/>
  <c r="D731" i="6"/>
  <c r="F763" i="6"/>
  <c r="D763" i="6"/>
  <c r="F779" i="6"/>
  <c r="E779" i="6"/>
  <c r="F811" i="6"/>
  <c r="E811" i="6"/>
  <c r="D835" i="6"/>
  <c r="F835" i="6"/>
  <c r="F859" i="6"/>
  <c r="D859" i="6"/>
  <c r="F891" i="6"/>
  <c r="D891" i="6"/>
  <c r="F907" i="6"/>
  <c r="E907" i="6"/>
  <c r="F939" i="6"/>
  <c r="E939" i="6"/>
  <c r="D963" i="6"/>
  <c r="F963" i="6"/>
  <c r="F987" i="6"/>
  <c r="D987" i="6"/>
  <c r="F1019" i="6"/>
  <c r="E1019" i="6"/>
  <c r="F1035" i="6"/>
  <c r="D1035" i="6"/>
  <c r="F1067" i="6"/>
  <c r="E1067" i="6"/>
  <c r="D1075" i="6"/>
  <c r="E1075" i="6"/>
  <c r="F1099" i="6"/>
  <c r="D1099" i="6"/>
  <c r="D1123" i="6"/>
  <c r="F1123" i="6"/>
  <c r="F1147" i="6"/>
  <c r="E1147" i="6"/>
  <c r="D1155" i="6"/>
  <c r="E1155" i="6"/>
  <c r="D24" i="6"/>
  <c r="E24" i="6"/>
  <c r="D72" i="6"/>
  <c r="F72" i="6"/>
  <c r="D104" i="6"/>
  <c r="E104" i="6"/>
  <c r="D120" i="6"/>
  <c r="F120" i="6"/>
  <c r="D152" i="6"/>
  <c r="E152" i="6"/>
  <c r="E200" i="6"/>
  <c r="D200" i="6"/>
  <c r="E781" i="6"/>
  <c r="D781" i="6"/>
  <c r="D805" i="6"/>
  <c r="E805" i="6"/>
  <c r="D837" i="6"/>
  <c r="E837" i="6"/>
  <c r="D869" i="6"/>
  <c r="E869" i="6"/>
  <c r="D901" i="6"/>
  <c r="E901" i="6"/>
  <c r="D933" i="6"/>
  <c r="E933" i="6"/>
  <c r="E973" i="6"/>
  <c r="D973" i="6"/>
  <c r="D997" i="6"/>
  <c r="E997" i="6"/>
  <c r="D58" i="6"/>
  <c r="F58" i="6"/>
  <c r="E226" i="6"/>
  <c r="F226" i="6"/>
  <c r="D246" i="6"/>
  <c r="E246" i="6"/>
  <c r="E390" i="6"/>
  <c r="F390" i="6"/>
  <c r="D490" i="6"/>
  <c r="F490" i="6"/>
  <c r="D586" i="6"/>
  <c r="E586" i="6"/>
  <c r="F638" i="6"/>
  <c r="D638" i="6"/>
  <c r="D710" i="6"/>
  <c r="F710" i="6"/>
  <c r="E786" i="6"/>
  <c r="D786" i="6"/>
  <c r="D838" i="6"/>
  <c r="E838" i="6"/>
  <c r="D902" i="6"/>
  <c r="F902" i="6"/>
  <c r="F1062" i="6"/>
  <c r="D1062" i="6"/>
  <c r="F1130" i="6"/>
  <c r="D1130" i="6"/>
  <c r="E1186" i="6"/>
  <c r="F1186" i="6"/>
  <c r="D1270" i="6"/>
  <c r="E1270" i="6"/>
  <c r="F1322" i="6"/>
  <c r="D1322" i="6"/>
  <c r="F1394" i="6"/>
  <c r="E1394" i="6"/>
  <c r="F34" i="6"/>
  <c r="E34" i="6"/>
  <c r="F50" i="6"/>
  <c r="E50" i="6"/>
  <c r="D138" i="6"/>
  <c r="F138" i="6"/>
  <c r="E274" i="6"/>
  <c r="D274" i="6"/>
  <c r="F330" i="6"/>
  <c r="D330" i="6"/>
  <c r="F482" i="6"/>
  <c r="E482" i="6"/>
  <c r="F610" i="6"/>
  <c r="D610" i="6"/>
  <c r="F794" i="6"/>
  <c r="E794" i="6"/>
  <c r="F922" i="6"/>
  <c r="D922" i="6"/>
  <c r="E1154" i="6"/>
  <c r="F1154" i="6"/>
  <c r="D1334" i="6"/>
  <c r="F1334" i="6"/>
  <c r="E1021" i="6"/>
  <c r="F1021" i="6"/>
  <c r="E1053" i="6"/>
  <c r="F1053" i="6"/>
  <c r="E1085" i="6"/>
  <c r="D1085" i="6"/>
  <c r="E1117" i="6"/>
  <c r="D1117" i="6"/>
  <c r="D1205" i="6"/>
  <c r="E1205" i="6"/>
  <c r="F327" i="6"/>
  <c r="F383" i="6"/>
  <c r="D463" i="6"/>
  <c r="E479" i="6"/>
  <c r="F495" i="6"/>
  <c r="D535" i="6"/>
  <c r="E551" i="6"/>
  <c r="F567" i="6"/>
  <c r="D591" i="6"/>
  <c r="E607" i="6"/>
  <c r="F623" i="6"/>
  <c r="F631" i="6"/>
  <c r="D655" i="6"/>
  <c r="E679" i="6"/>
  <c r="F695" i="6"/>
  <c r="D727" i="6"/>
  <c r="E743" i="6"/>
  <c r="E799" i="6"/>
  <c r="F815" i="6"/>
  <c r="F823" i="6"/>
  <c r="D847" i="6"/>
  <c r="E863" i="6"/>
  <c r="F879" i="6"/>
  <c r="D911" i="6"/>
  <c r="D919" i="6"/>
  <c r="E935" i="6"/>
  <c r="D983" i="6"/>
  <c r="E999" i="6"/>
  <c r="F1015" i="6"/>
  <c r="E1047" i="6"/>
  <c r="D1055" i="6"/>
  <c r="F1071" i="6"/>
  <c r="F1103" i="6"/>
  <c r="E1127" i="6"/>
  <c r="E1159" i="6"/>
  <c r="F1183" i="6"/>
  <c r="D1191" i="6"/>
  <c r="D1207" i="6"/>
  <c r="F1231" i="6"/>
  <c r="D1239" i="6"/>
  <c r="D1255" i="6"/>
  <c r="F1279" i="6"/>
  <c r="D1287" i="6"/>
  <c r="F1311" i="6"/>
  <c r="D1319" i="6"/>
  <c r="F1343" i="6"/>
  <c r="D1351" i="6"/>
  <c r="F1375" i="6"/>
  <c r="D1383" i="6"/>
  <c r="F1407" i="6"/>
  <c r="E1415" i="6"/>
  <c r="F1423" i="6"/>
  <c r="E1431" i="6"/>
  <c r="E1447" i="6"/>
  <c r="F1455" i="6"/>
  <c r="E1463" i="6"/>
  <c r="F12" i="6"/>
  <c r="E44" i="6"/>
  <c r="F52" i="6"/>
  <c r="F76" i="6"/>
  <c r="E108" i="6"/>
  <c r="F116" i="6"/>
  <c r="E148" i="6"/>
  <c r="E164" i="6"/>
  <c r="D204" i="6"/>
  <c r="F228" i="6"/>
  <c r="D236" i="6"/>
  <c r="F260" i="6"/>
  <c r="D268" i="6"/>
  <c r="F292" i="6"/>
  <c r="D300" i="6"/>
  <c r="D316" i="6"/>
  <c r="D332" i="6"/>
  <c r="D356" i="6"/>
  <c r="E364" i="6"/>
  <c r="E380" i="6"/>
  <c r="E396" i="6"/>
  <c r="D420" i="6"/>
  <c r="E428" i="6"/>
  <c r="E444" i="6"/>
  <c r="D468" i="6"/>
  <c r="E476" i="6"/>
  <c r="D500" i="6"/>
  <c r="E508" i="6"/>
  <c r="D644" i="6"/>
  <c r="E652" i="6"/>
  <c r="F740" i="6"/>
  <c r="D748" i="6"/>
  <c r="F820" i="6"/>
  <c r="D828" i="6"/>
  <c r="F852" i="6"/>
  <c r="D860" i="6"/>
  <c r="F900" i="6"/>
  <c r="D908" i="6"/>
  <c r="D964" i="6"/>
  <c r="F1004" i="6"/>
  <c r="E1036" i="6"/>
  <c r="F1068" i="6"/>
  <c r="D1092" i="6"/>
  <c r="D1124" i="6"/>
  <c r="D1156" i="6"/>
  <c r="D1188" i="6"/>
  <c r="F1196" i="6"/>
  <c r="F1228" i="6"/>
  <c r="D1284" i="6"/>
  <c r="F1324" i="6"/>
  <c r="D1360" i="6"/>
  <c r="E1380" i="6"/>
  <c r="D1392" i="6"/>
  <c r="F1484" i="6"/>
  <c r="D1496" i="6"/>
  <c r="D13" i="6"/>
  <c r="F21" i="6"/>
  <c r="D45" i="6"/>
  <c r="F53" i="6"/>
  <c r="F85" i="6"/>
  <c r="F117" i="6"/>
  <c r="F149" i="6"/>
  <c r="E173" i="6"/>
  <c r="D213" i="6"/>
  <c r="D245" i="6"/>
  <c r="D277" i="6"/>
  <c r="D309" i="6"/>
  <c r="D341" i="6"/>
  <c r="E373" i="6"/>
  <c r="E405" i="6"/>
  <c r="F429" i="6"/>
  <c r="F461" i="6"/>
  <c r="E469" i="6"/>
  <c r="E501" i="6"/>
  <c r="E533" i="6"/>
  <c r="E565" i="6"/>
  <c r="F589" i="6"/>
  <c r="E629" i="6"/>
  <c r="E661" i="6"/>
  <c r="E693" i="6"/>
  <c r="E725" i="6"/>
  <c r="E749" i="6"/>
  <c r="E330" i="6"/>
  <c r="E974" i="6"/>
  <c r="E1130" i="6"/>
  <c r="D1154" i="6"/>
  <c r="F1270" i="6"/>
  <c r="E1334" i="6"/>
  <c r="D295" i="6"/>
  <c r="D335" i="6"/>
  <c r="F367" i="6"/>
  <c r="F391" i="6"/>
  <c r="F399" i="6"/>
  <c r="F407" i="6"/>
  <c r="F423" i="6"/>
  <c r="F431" i="6"/>
  <c r="E439" i="6"/>
  <c r="F447" i="6"/>
  <c r="F455" i="6"/>
  <c r="D479" i="6"/>
  <c r="D487" i="6"/>
  <c r="E503" i="6"/>
  <c r="F511" i="6"/>
  <c r="F519" i="6"/>
  <c r="D543" i="6"/>
  <c r="D551" i="6"/>
  <c r="E559" i="6"/>
  <c r="F575" i="6"/>
  <c r="F583" i="6"/>
  <c r="D607" i="6"/>
  <c r="D615" i="6"/>
  <c r="F639" i="6"/>
  <c r="F647" i="6"/>
  <c r="D671" i="6"/>
  <c r="D679" i="6"/>
  <c r="E687" i="6"/>
  <c r="E703" i="6"/>
  <c r="E711" i="6"/>
  <c r="D735" i="6"/>
  <c r="D743" i="6"/>
  <c r="E751" i="6"/>
  <c r="E759" i="6"/>
  <c r="F767" i="6"/>
  <c r="F775" i="6"/>
  <c r="D799" i="6"/>
  <c r="D807" i="6"/>
  <c r="F831" i="6"/>
  <c r="F839" i="6"/>
  <c r="D863" i="6"/>
  <c r="D871" i="6"/>
  <c r="E887" i="6"/>
  <c r="F895" i="6"/>
  <c r="F903" i="6"/>
  <c r="D927" i="6"/>
  <c r="D935" i="6"/>
  <c r="E943" i="6"/>
  <c r="E951" i="6"/>
  <c r="F959" i="6"/>
  <c r="F967" i="6"/>
  <c r="D991" i="6"/>
  <c r="D999" i="6"/>
  <c r="E1007" i="6"/>
  <c r="F1023" i="6"/>
  <c r="F1031" i="6"/>
  <c r="E1055" i="6"/>
  <c r="D1063" i="6"/>
  <c r="F1079" i="6"/>
  <c r="D1095" i="6"/>
  <c r="F1111" i="6"/>
  <c r="D1127" i="6"/>
  <c r="E1135" i="6"/>
  <c r="F1143" i="6"/>
  <c r="D1159" i="6"/>
  <c r="E1167" i="6"/>
  <c r="E1199" i="6"/>
  <c r="E1215" i="6"/>
  <c r="E1247" i="6"/>
  <c r="E1263" i="6"/>
  <c r="E1295" i="6"/>
  <c r="E1327" i="6"/>
  <c r="E1359" i="6"/>
  <c r="D1391" i="6"/>
  <c r="D1439" i="6"/>
  <c r="E1471" i="6"/>
  <c r="E1487" i="6"/>
  <c r="D1485" i="6"/>
  <c r="E4" i="6"/>
  <c r="D20" i="6"/>
  <c r="E28" i="6"/>
  <c r="F36" i="6"/>
  <c r="F60" i="6"/>
  <c r="E68" i="6"/>
  <c r="D84" i="6"/>
  <c r="E92" i="6"/>
  <c r="F100" i="6"/>
  <c r="F124" i="6"/>
  <c r="E132" i="6"/>
  <c r="F156" i="6"/>
  <c r="D164" i="6"/>
  <c r="E172" i="6"/>
  <c r="D188" i="6"/>
  <c r="F196" i="6"/>
  <c r="E212" i="6"/>
  <c r="E244" i="6"/>
  <c r="E276" i="6"/>
  <c r="E308" i="6"/>
  <c r="F324" i="6"/>
  <c r="F340" i="6"/>
  <c r="F372" i="6"/>
  <c r="F388" i="6"/>
  <c r="F404" i="6"/>
  <c r="F436" i="6"/>
  <c r="F452" i="6"/>
  <c r="F484" i="6"/>
  <c r="F516" i="6"/>
  <c r="F532" i="6"/>
  <c r="F548" i="6"/>
  <c r="F564" i="6"/>
  <c r="F580" i="6"/>
  <c r="F596" i="6"/>
  <c r="F612" i="6"/>
  <c r="F628" i="6"/>
  <c r="F660" i="6"/>
  <c r="F676" i="6"/>
  <c r="F692" i="6"/>
  <c r="D708" i="6"/>
  <c r="D724" i="6"/>
  <c r="E756" i="6"/>
  <c r="E772" i="6"/>
  <c r="E788" i="6"/>
  <c r="E804" i="6"/>
  <c r="E836" i="6"/>
  <c r="E868" i="6"/>
  <c r="E884" i="6"/>
  <c r="E916" i="6"/>
  <c r="E932" i="6"/>
  <c r="E948" i="6"/>
  <c r="E972" i="6"/>
  <c r="E980" i="6"/>
  <c r="E1004" i="6"/>
  <c r="F1012" i="6"/>
  <c r="F1036" i="6"/>
  <c r="F1044" i="6"/>
  <c r="E1068" i="6"/>
  <c r="E1076" i="6"/>
  <c r="E1100" i="6"/>
  <c r="E1108" i="6"/>
  <c r="E1132" i="6"/>
  <c r="E1140" i="6"/>
  <c r="E1164" i="6"/>
  <c r="E1172" i="6"/>
  <c r="E1196" i="6"/>
  <c r="E1204" i="6"/>
  <c r="E1228" i="6"/>
  <c r="E1236" i="6"/>
  <c r="E1260" i="6"/>
  <c r="E1268" i="6"/>
  <c r="E1292" i="6"/>
  <c r="E1300" i="6"/>
  <c r="E1324" i="6"/>
  <c r="E1332" i="6"/>
  <c r="F1352" i="6"/>
  <c r="D1368" i="6"/>
  <c r="D1380" i="6"/>
  <c r="D1388" i="6"/>
  <c r="F1392" i="6"/>
  <c r="D1404" i="6"/>
  <c r="D1412" i="6"/>
  <c r="F1424" i="6"/>
  <c r="E1436" i="6"/>
  <c r="D1448" i="6"/>
  <c r="E1456" i="6"/>
  <c r="E1484" i="6"/>
  <c r="E1496" i="6"/>
  <c r="E21" i="6"/>
  <c r="E29" i="6"/>
  <c r="E53" i="6"/>
  <c r="E61" i="6"/>
  <c r="E85" i="6"/>
  <c r="E93" i="6"/>
  <c r="E117" i="6"/>
  <c r="D125" i="6"/>
  <c r="D149" i="6"/>
  <c r="F157" i="6"/>
  <c r="F181" i="6"/>
  <c r="F189" i="6"/>
  <c r="F213" i="6"/>
  <c r="F221" i="6"/>
  <c r="F245" i="6"/>
  <c r="F253" i="6"/>
  <c r="F277" i="6"/>
  <c r="F285" i="6"/>
  <c r="F309" i="6"/>
  <c r="F317" i="6"/>
  <c r="F341" i="6"/>
  <c r="D349" i="6"/>
  <c r="D373" i="6"/>
  <c r="D381" i="6"/>
  <c r="D405" i="6"/>
  <c r="D413" i="6"/>
  <c r="D437" i="6"/>
  <c r="D445" i="6"/>
  <c r="D469" i="6"/>
  <c r="D477" i="6"/>
  <c r="D501" i="6"/>
  <c r="D509" i="6"/>
  <c r="D533" i="6"/>
  <c r="D541" i="6"/>
  <c r="D565" i="6"/>
  <c r="D573" i="6"/>
  <c r="D597" i="6"/>
  <c r="D605" i="6"/>
  <c r="D629" i="6"/>
  <c r="D637" i="6"/>
  <c r="D661" i="6"/>
  <c r="D669" i="6"/>
  <c r="D693" i="6"/>
  <c r="D701" i="6"/>
  <c r="D725" i="6"/>
  <c r="F733" i="6"/>
  <c r="F757" i="6"/>
  <c r="F781" i="6"/>
  <c r="F805" i="6"/>
  <c r="F837" i="6"/>
  <c r="F869" i="6"/>
  <c r="F901" i="6"/>
  <c r="F933" i="6"/>
  <c r="F973" i="6"/>
  <c r="F997" i="6"/>
  <c r="D1021" i="6"/>
  <c r="D1053" i="6"/>
  <c r="F1085" i="6"/>
  <c r="F1117" i="6"/>
  <c r="F1205" i="6"/>
  <c r="D34" i="6"/>
  <c r="D50" i="6"/>
  <c r="D226" i="6"/>
  <c r="F270" i="6"/>
  <c r="E334" i="6"/>
  <c r="D574" i="6"/>
  <c r="F622" i="6"/>
  <c r="E922" i="6"/>
  <c r="F974" i="6"/>
  <c r="E1322" i="6"/>
  <c r="E1358" i="6"/>
  <c r="D1394" i="6"/>
  <c r="D773" i="6"/>
  <c r="E773" i="6"/>
  <c r="E813" i="6"/>
  <c r="D813" i="6"/>
  <c r="E845" i="6"/>
  <c r="D845" i="6"/>
  <c r="E877" i="6"/>
  <c r="D877" i="6"/>
  <c r="E909" i="6"/>
  <c r="D909" i="6"/>
  <c r="E941" i="6"/>
  <c r="D941" i="6"/>
  <c r="D965" i="6"/>
  <c r="E965" i="6"/>
  <c r="E1005" i="6"/>
  <c r="D1005" i="6"/>
  <c r="E178" i="6"/>
  <c r="D178" i="6"/>
  <c r="E374" i="6"/>
  <c r="F374" i="6"/>
  <c r="F514" i="6"/>
  <c r="E514" i="6"/>
  <c r="D570" i="6"/>
  <c r="E570" i="6"/>
  <c r="D722" i="6"/>
  <c r="F722" i="6"/>
  <c r="E770" i="6"/>
  <c r="F770" i="6"/>
  <c r="D854" i="6"/>
  <c r="E854" i="6"/>
  <c r="D918" i="6"/>
  <c r="F918" i="6"/>
  <c r="E994" i="6"/>
  <c r="F994" i="6"/>
  <c r="D1046" i="6"/>
  <c r="F1046" i="6"/>
  <c r="D1206" i="6"/>
  <c r="E1206" i="6"/>
  <c r="D1254" i="6"/>
  <c r="E1254" i="6"/>
  <c r="F1342" i="6"/>
  <c r="E1342" i="6"/>
  <c r="F1410" i="6"/>
  <c r="D1410" i="6"/>
  <c r="E1466" i="6"/>
  <c r="F1466" i="6"/>
  <c r="D26" i="6"/>
  <c r="E26" i="6"/>
  <c r="F66" i="6"/>
  <c r="D66" i="6"/>
  <c r="F114" i="6"/>
  <c r="E114" i="6"/>
  <c r="F250" i="6"/>
  <c r="E250" i="6"/>
  <c r="E358" i="6"/>
  <c r="D358" i="6"/>
  <c r="D410" i="6"/>
  <c r="E410" i="6"/>
  <c r="D506" i="6"/>
  <c r="E506" i="6"/>
  <c r="D650" i="6"/>
  <c r="E650" i="6"/>
  <c r="F762" i="6"/>
  <c r="E762" i="6"/>
  <c r="E962" i="6"/>
  <c r="F962" i="6"/>
  <c r="D1110" i="6"/>
  <c r="E1110" i="6"/>
  <c r="F1290" i="6"/>
  <c r="E1290" i="6"/>
  <c r="F1474" i="6"/>
  <c r="E1474" i="6"/>
  <c r="F1045" i="6"/>
  <c r="E1045" i="6"/>
  <c r="D1077" i="6"/>
  <c r="E1077" i="6"/>
  <c r="D1109" i="6"/>
  <c r="E1109" i="6"/>
  <c r="D1141" i="6"/>
  <c r="E1141" i="6"/>
  <c r="D1157" i="6"/>
  <c r="E1157" i="6"/>
  <c r="D1173" i="6"/>
  <c r="E1173" i="6"/>
  <c r="D1189" i="6"/>
  <c r="E1189" i="6"/>
  <c r="D1221" i="6"/>
  <c r="E1221" i="6"/>
  <c r="D1237" i="6"/>
  <c r="E1237" i="6"/>
  <c r="D1253" i="6"/>
  <c r="E1253" i="6"/>
  <c r="D1269" i="6"/>
  <c r="E1269" i="6"/>
  <c r="D1285" i="6"/>
  <c r="E1285" i="6"/>
  <c r="D1301" i="6"/>
  <c r="E1301" i="6"/>
  <c r="D1317" i="6"/>
  <c r="E1317" i="6"/>
  <c r="D1333" i="6"/>
  <c r="E1333" i="6"/>
  <c r="D1349" i="6"/>
  <c r="E1349" i="6"/>
  <c r="D1365" i="6"/>
  <c r="E1365" i="6"/>
  <c r="D1381" i="6"/>
  <c r="E1381" i="6"/>
  <c r="E1397" i="6"/>
  <c r="D1397" i="6"/>
  <c r="F1413" i="6"/>
  <c r="E1413" i="6"/>
  <c r="F1429" i="6"/>
  <c r="E1429" i="6"/>
  <c r="F1445" i="6"/>
  <c r="E1445" i="6"/>
  <c r="E1461" i="6"/>
  <c r="F1461" i="6"/>
  <c r="F1477" i="6"/>
  <c r="D1477" i="6"/>
  <c r="F1493" i="6"/>
  <c r="D1493" i="6"/>
  <c r="F82" i="6"/>
  <c r="E82" i="6"/>
  <c r="D106" i="6"/>
  <c r="E106" i="6"/>
  <c r="E222" i="6"/>
  <c r="F222" i="6"/>
  <c r="E242" i="6"/>
  <c r="D242" i="6"/>
  <c r="E290" i="6"/>
  <c r="F290" i="6"/>
  <c r="D366" i="6"/>
  <c r="F366" i="6"/>
  <c r="D394" i="6"/>
  <c r="F394" i="6"/>
  <c r="F418" i="6"/>
  <c r="E418" i="6"/>
  <c r="E438" i="6"/>
  <c r="D438" i="6"/>
  <c r="E486" i="6"/>
  <c r="F486" i="6"/>
  <c r="E534" i="6"/>
  <c r="D534" i="6"/>
  <c r="D558" i="6"/>
  <c r="F558" i="6"/>
  <c r="E582" i="6"/>
  <c r="D582" i="6"/>
  <c r="D606" i="6"/>
  <c r="F606" i="6"/>
  <c r="D634" i="6"/>
  <c r="F634" i="6"/>
  <c r="F658" i="6"/>
  <c r="E658" i="6"/>
  <c r="E678" i="6"/>
  <c r="D678" i="6"/>
  <c r="D706" i="6"/>
  <c r="F706" i="6"/>
  <c r="F730" i="6"/>
  <c r="E730" i="6"/>
  <c r="E754" i="6"/>
  <c r="D754" i="6"/>
  <c r="D790" i="6"/>
  <c r="E790" i="6"/>
  <c r="E765" i="6"/>
  <c r="D765" i="6"/>
  <c r="D789" i="6"/>
  <c r="E789" i="6"/>
  <c r="E829" i="6"/>
  <c r="D829" i="6"/>
  <c r="D853" i="6"/>
  <c r="E853" i="6"/>
  <c r="D885" i="6"/>
  <c r="E885" i="6"/>
  <c r="E925" i="6"/>
  <c r="D925" i="6"/>
  <c r="D949" i="6"/>
  <c r="E949" i="6"/>
  <c r="D981" i="6"/>
  <c r="E981" i="6"/>
  <c r="F1013" i="6"/>
  <c r="E1013" i="6"/>
  <c r="F134" i="6"/>
  <c r="D134" i="6"/>
  <c r="F154" i="6"/>
  <c r="E154" i="6"/>
  <c r="F314" i="6"/>
  <c r="E314" i="6"/>
  <c r="E338" i="6"/>
  <c r="D338" i="6"/>
  <c r="F462" i="6"/>
  <c r="D462" i="6"/>
  <c r="E550" i="6"/>
  <c r="D550" i="6"/>
  <c r="D602" i="6"/>
  <c r="F602" i="6"/>
  <c r="F674" i="6"/>
  <c r="D674" i="6"/>
  <c r="D742" i="6"/>
  <c r="E742" i="6"/>
  <c r="D822" i="6"/>
  <c r="E822" i="6"/>
  <c r="D886" i="6"/>
  <c r="F886" i="6"/>
  <c r="F938" i="6"/>
  <c r="D938" i="6"/>
  <c r="D1030" i="6"/>
  <c r="F1030" i="6"/>
  <c r="F1082" i="6"/>
  <c r="D1082" i="6"/>
  <c r="E1218" i="6"/>
  <c r="D1218" i="6"/>
  <c r="F1306" i="6"/>
  <c r="E1306" i="6"/>
  <c r="E1378" i="6"/>
  <c r="F1378" i="6"/>
  <c r="E1450" i="6"/>
  <c r="D1450" i="6"/>
  <c r="D42" i="6"/>
  <c r="E42" i="6"/>
  <c r="F170" i="6"/>
  <c r="D170" i="6"/>
  <c r="F218" i="6"/>
  <c r="E218" i="6"/>
  <c r="F386" i="6"/>
  <c r="E386" i="6"/>
  <c r="D458" i="6"/>
  <c r="F458" i="6"/>
  <c r="D726" i="6"/>
  <c r="F726" i="6"/>
  <c r="F1066" i="6"/>
  <c r="D1066" i="6"/>
  <c r="E1246" i="6"/>
  <c r="F1246" i="6"/>
  <c r="E1434" i="6"/>
  <c r="D1434" i="6"/>
  <c r="E1037" i="6"/>
  <c r="F1037" i="6"/>
  <c r="E1069" i="6"/>
  <c r="D1069" i="6"/>
  <c r="E1101" i="6"/>
  <c r="D1101" i="6"/>
  <c r="E1133" i="6"/>
  <c r="D1133" i="6"/>
  <c r="E1149" i="6"/>
  <c r="D1149" i="6"/>
  <c r="E1165" i="6"/>
  <c r="D1165" i="6"/>
  <c r="E1181" i="6"/>
  <c r="D1181" i="6"/>
  <c r="E1213" i="6"/>
  <c r="D1213" i="6"/>
  <c r="E1229" i="6"/>
  <c r="D1229" i="6"/>
  <c r="E1245" i="6"/>
  <c r="D1245" i="6"/>
  <c r="E1261" i="6"/>
  <c r="D1261" i="6"/>
  <c r="E1277" i="6"/>
  <c r="D1277" i="6"/>
  <c r="E1293" i="6"/>
  <c r="D1293" i="6"/>
  <c r="E1309" i="6"/>
  <c r="D1309" i="6"/>
  <c r="E1325" i="6"/>
  <c r="D1325" i="6"/>
  <c r="E1341" i="6"/>
  <c r="D1341" i="6"/>
  <c r="E1357" i="6"/>
  <c r="D1357" i="6"/>
  <c r="E1373" i="6"/>
  <c r="D1373" i="6"/>
  <c r="F1389" i="6"/>
  <c r="E1389" i="6"/>
  <c r="E1405" i="6"/>
  <c r="D1405" i="6"/>
  <c r="E1421" i="6"/>
  <c r="D1421" i="6"/>
  <c r="E1437" i="6"/>
  <c r="D1437" i="6"/>
  <c r="D1453" i="6"/>
  <c r="E1453" i="6"/>
  <c r="E54" i="6"/>
  <c r="F54" i="6"/>
  <c r="E130" i="6"/>
  <c r="D130" i="6"/>
  <c r="F158" i="6"/>
  <c r="E158" i="6"/>
  <c r="F202" i="6"/>
  <c r="D202" i="6"/>
  <c r="F266" i="6"/>
  <c r="D266" i="6"/>
  <c r="D310" i="6"/>
  <c r="E310" i="6"/>
  <c r="F466" i="6"/>
  <c r="D466" i="6"/>
  <c r="E311" i="6"/>
  <c r="F359" i="6"/>
  <c r="E415" i="6"/>
  <c r="E471" i="6"/>
  <c r="F487" i="6"/>
  <c r="E527" i="6"/>
  <c r="F543" i="6"/>
  <c r="E599" i="6"/>
  <c r="F615" i="6"/>
  <c r="E663" i="6"/>
  <c r="F671" i="6"/>
  <c r="F719" i="6"/>
  <c r="F735" i="6"/>
  <c r="E783" i="6"/>
  <c r="E791" i="6"/>
  <c r="F807" i="6"/>
  <c r="E855" i="6"/>
  <c r="F871" i="6"/>
  <c r="F927" i="6"/>
  <c r="E975" i="6"/>
  <c r="F991" i="6"/>
  <c r="D1039" i="6"/>
  <c r="F1063" i="6"/>
  <c r="E1087" i="6"/>
  <c r="F1095" i="6"/>
  <c r="E1119" i="6"/>
  <c r="E1151" i="6"/>
  <c r="E1175" i="6"/>
  <c r="E1223" i="6"/>
  <c r="E1271" i="6"/>
  <c r="E1303" i="6"/>
  <c r="E1335" i="6"/>
  <c r="E1367" i="6"/>
  <c r="F1399" i="6"/>
  <c r="E1479" i="6"/>
  <c r="E1495" i="6"/>
  <c r="E36" i="6"/>
  <c r="E60" i="6"/>
  <c r="E100" i="6"/>
  <c r="E124" i="6"/>
  <c r="D140" i="6"/>
  <c r="E180" i="6"/>
  <c r="F188" i="6"/>
  <c r="E220" i="6"/>
  <c r="E252" i="6"/>
  <c r="E284" i="6"/>
  <c r="F348" i="6"/>
  <c r="F412" i="6"/>
  <c r="F460" i="6"/>
  <c r="F492" i="6"/>
  <c r="F524" i="6"/>
  <c r="F540" i="6"/>
  <c r="F556" i="6"/>
  <c r="F572" i="6"/>
  <c r="F588" i="6"/>
  <c r="F604" i="6"/>
  <c r="F620" i="6"/>
  <c r="F636" i="6"/>
  <c r="F668" i="6"/>
  <c r="F684" i="6"/>
  <c r="F700" i="6"/>
  <c r="D716" i="6"/>
  <c r="E732" i="6"/>
  <c r="E764" i="6"/>
  <c r="E780" i="6"/>
  <c r="E796" i="6"/>
  <c r="E812" i="6"/>
  <c r="E844" i="6"/>
  <c r="E876" i="6"/>
  <c r="E892" i="6"/>
  <c r="E924" i="6"/>
  <c r="E940" i="6"/>
  <c r="E956" i="6"/>
  <c r="E964" i="6"/>
  <c r="E988" i="6"/>
  <c r="E996" i="6"/>
  <c r="F1020" i="6"/>
  <c r="F1028" i="6"/>
  <c r="F1052" i="6"/>
  <c r="F1060" i="6"/>
  <c r="E1084" i="6"/>
  <c r="E1092" i="6"/>
  <c r="E1116" i="6"/>
  <c r="E1124" i="6"/>
  <c r="E1148" i="6"/>
  <c r="E1156" i="6"/>
  <c r="E1180" i="6"/>
  <c r="E1188" i="6"/>
  <c r="E1212" i="6"/>
  <c r="E1220" i="6"/>
  <c r="E1244" i="6"/>
  <c r="E1252" i="6"/>
  <c r="E1276" i="6"/>
  <c r="E1284" i="6"/>
  <c r="E1308" i="6"/>
  <c r="E1316" i="6"/>
  <c r="E1340" i="6"/>
  <c r="E1348" i="6"/>
  <c r="E1416" i="6"/>
  <c r="F1444" i="6"/>
  <c r="E1464" i="6"/>
  <c r="E1476" i="6"/>
  <c r="F1488" i="6"/>
  <c r="E5" i="6"/>
  <c r="E13" i="6"/>
  <c r="E37" i="6"/>
  <c r="E45" i="6"/>
  <c r="E69" i="6"/>
  <c r="E77" i="6"/>
  <c r="E101" i="6"/>
  <c r="E109" i="6"/>
  <c r="D133" i="6"/>
  <c r="D141" i="6"/>
  <c r="F165" i="6"/>
  <c r="F173" i="6"/>
  <c r="F197" i="6"/>
  <c r="F205" i="6"/>
  <c r="F229" i="6"/>
  <c r="F237" i="6"/>
  <c r="F261" i="6"/>
  <c r="F269" i="6"/>
  <c r="F293" i="6"/>
  <c r="F301" i="6"/>
  <c r="F325" i="6"/>
  <c r="F333" i="6"/>
  <c r="D357" i="6"/>
  <c r="D365" i="6"/>
  <c r="D389" i="6"/>
  <c r="D397" i="6"/>
  <c r="D421" i="6"/>
  <c r="D429" i="6"/>
  <c r="D453" i="6"/>
  <c r="D461" i="6"/>
  <c r="D485" i="6"/>
  <c r="D493" i="6"/>
  <c r="D517" i="6"/>
  <c r="D525" i="6"/>
  <c r="D549" i="6"/>
  <c r="D557" i="6"/>
  <c r="D581" i="6"/>
  <c r="D589" i="6"/>
  <c r="D613" i="6"/>
  <c r="D621" i="6"/>
  <c r="D645" i="6"/>
  <c r="D653" i="6"/>
  <c r="D677" i="6"/>
  <c r="D685" i="6"/>
  <c r="D709" i="6"/>
  <c r="D717" i="6"/>
  <c r="F741" i="6"/>
  <c r="F749" i="6"/>
  <c r="E1493" i="6"/>
  <c r="E58" i="6"/>
  <c r="E66" i="6"/>
  <c r="D110" i="6"/>
  <c r="E134" i="6"/>
  <c r="D158" i="6"/>
  <c r="E174" i="6"/>
  <c r="D218" i="6"/>
  <c r="F242" i="6"/>
  <c r="E266" i="6"/>
  <c r="F338" i="6"/>
  <c r="E394" i="6"/>
  <c r="D414" i="6"/>
  <c r="F438" i="6"/>
  <c r="E462" i="6"/>
  <c r="D486" i="6"/>
  <c r="F510" i="6"/>
  <c r="F570" i="6"/>
  <c r="D654" i="6"/>
  <c r="F678" i="6"/>
  <c r="E710" i="6"/>
  <c r="E726" i="6"/>
  <c r="F742" i="6"/>
  <c r="F790" i="6"/>
  <c r="F822" i="6"/>
  <c r="F838" i="6"/>
  <c r="F854" i="6"/>
  <c r="E878" i="6"/>
  <c r="E1066" i="6"/>
  <c r="E1082" i="6"/>
  <c r="F1118" i="6"/>
  <c r="E1166" i="6"/>
  <c r="D1186" i="6"/>
  <c r="D1246" i="6"/>
  <c r="F1254" i="6"/>
  <c r="D1306" i="6"/>
  <c r="E1410" i="6"/>
  <c r="D1466" i="6"/>
  <c r="D1474" i="6"/>
  <c r="E1486" i="6"/>
  <c r="F1453" i="6"/>
  <c r="E797" i="6"/>
  <c r="D797" i="6"/>
  <c r="D821" i="6"/>
  <c r="E821" i="6"/>
  <c r="E861" i="6"/>
  <c r="D861" i="6"/>
  <c r="E893" i="6"/>
  <c r="D893" i="6"/>
  <c r="D917" i="6"/>
  <c r="E917" i="6"/>
  <c r="E957" i="6"/>
  <c r="D957" i="6"/>
  <c r="E989" i="6"/>
  <c r="D989" i="6"/>
  <c r="E86" i="6"/>
  <c r="F86" i="6"/>
  <c r="D198" i="6"/>
  <c r="F198" i="6"/>
  <c r="F286" i="6"/>
  <c r="E286" i="6"/>
  <c r="F354" i="6"/>
  <c r="D354" i="6"/>
  <c r="D442" i="6"/>
  <c r="E442" i="6"/>
  <c r="F530" i="6"/>
  <c r="D530" i="6"/>
  <c r="F690" i="6"/>
  <c r="D690" i="6"/>
  <c r="D758" i="6"/>
  <c r="E758" i="6"/>
  <c r="D806" i="6"/>
  <c r="E806" i="6"/>
  <c r="D870" i="6"/>
  <c r="E870" i="6"/>
  <c r="E958" i="6"/>
  <c r="F958" i="6"/>
  <c r="E1010" i="6"/>
  <c r="F1010" i="6"/>
  <c r="E1102" i="6"/>
  <c r="F1102" i="6"/>
  <c r="E1150" i="6"/>
  <c r="F1150" i="6"/>
  <c r="D1238" i="6"/>
  <c r="F1238" i="6"/>
  <c r="D1286" i="6"/>
  <c r="E1286" i="6"/>
  <c r="D1430" i="6"/>
  <c r="E1430" i="6"/>
  <c r="F18" i="6"/>
  <c r="E18" i="6"/>
  <c r="D90" i="6"/>
  <c r="F90" i="6"/>
  <c r="E194" i="6"/>
  <c r="F194" i="6"/>
  <c r="E306" i="6"/>
  <c r="D306" i="6"/>
  <c r="F434" i="6"/>
  <c r="D434" i="6"/>
  <c r="D538" i="6"/>
  <c r="E538" i="6"/>
  <c r="F686" i="6"/>
  <c r="D686" i="6"/>
  <c r="E834" i="6"/>
  <c r="D834" i="6"/>
  <c r="D1014" i="6"/>
  <c r="F1014" i="6"/>
  <c r="E1198" i="6"/>
  <c r="F1198" i="6"/>
  <c r="E1390" i="6"/>
  <c r="F1390" i="6"/>
  <c r="F1029" i="6"/>
  <c r="E1029" i="6"/>
  <c r="F1061" i="6"/>
  <c r="E1061" i="6"/>
  <c r="D1093" i="6"/>
  <c r="E1093" i="6"/>
  <c r="D1125" i="6"/>
  <c r="E1125" i="6"/>
  <c r="E1197" i="6"/>
  <c r="D1197" i="6"/>
  <c r="D287" i="6"/>
  <c r="D359" i="6"/>
  <c r="F972" i="6"/>
  <c r="D996" i="6"/>
  <c r="D1028" i="6"/>
  <c r="D1060" i="6"/>
  <c r="F1100" i="6"/>
  <c r="F1132" i="6"/>
  <c r="F1164" i="6"/>
  <c r="D1220" i="6"/>
  <c r="D1252" i="6"/>
  <c r="F1260" i="6"/>
  <c r="F1292" i="6"/>
  <c r="D1316" i="6"/>
  <c r="D1348" i="6"/>
  <c r="F1368" i="6"/>
  <c r="E1404" i="6"/>
  <c r="D1416" i="6"/>
  <c r="E1448" i="6"/>
  <c r="D1464" i="6"/>
  <c r="D1476" i="6"/>
  <c r="D77" i="6"/>
  <c r="D109" i="6"/>
  <c r="E141" i="6"/>
  <c r="D181" i="6"/>
  <c r="E205" i="6"/>
  <c r="E237" i="6"/>
  <c r="E269" i="6"/>
  <c r="E301" i="6"/>
  <c r="E333" i="6"/>
  <c r="F365" i="6"/>
  <c r="F397" i="6"/>
  <c r="E437" i="6"/>
  <c r="F493" i="6"/>
  <c r="F525" i="6"/>
  <c r="F557" i="6"/>
  <c r="E597" i="6"/>
  <c r="F621" i="6"/>
  <c r="F653" i="6"/>
  <c r="F685" i="6"/>
  <c r="F717" i="6"/>
  <c r="D757" i="6"/>
  <c r="E138" i="6"/>
  <c r="F246" i="6"/>
  <c r="E270" i="6"/>
  <c r="E490" i="6"/>
  <c r="F574" i="6"/>
  <c r="D770" i="6"/>
  <c r="D794" i="6"/>
  <c r="F878" i="6"/>
  <c r="E902" i="6"/>
  <c r="D994" i="6"/>
  <c r="D1010" i="6"/>
  <c r="F1166" i="6"/>
  <c r="D1342" i="6"/>
  <c r="D1390" i="6"/>
  <c r="E810" i="6"/>
  <c r="E842" i="6"/>
  <c r="D866" i="6"/>
  <c r="D890" i="6"/>
  <c r="F914" i="6"/>
  <c r="F934" i="6"/>
  <c r="E954" i="6"/>
  <c r="D978" i="6"/>
  <c r="D1034" i="6"/>
  <c r="F1058" i="6"/>
  <c r="F1078" i="6"/>
  <c r="E1098" i="6"/>
  <c r="F1126" i="6"/>
  <c r="E1146" i="6"/>
  <c r="D1170" i="6"/>
  <c r="F1234" i="6"/>
  <c r="F998" i="6"/>
  <c r="D327" i="6"/>
  <c r="E343" i="6"/>
  <c r="F311" i="6"/>
  <c r="F335" i="6"/>
  <c r="D351" i="6"/>
  <c r="D367" i="6"/>
  <c r="E383" i="6"/>
  <c r="D331" i="6"/>
  <c r="E167" i="6"/>
  <c r="D231" i="6"/>
  <c r="F223" i="6"/>
  <c r="E263" i="6"/>
  <c r="E95" i="6"/>
  <c r="D207" i="6"/>
  <c r="D263" i="6"/>
  <c r="F191" i="6"/>
  <c r="D55" i="6"/>
  <c r="D167" i="6"/>
  <c r="D151" i="6"/>
  <c r="D191" i="6"/>
  <c r="D239" i="6"/>
  <c r="E279" i="6"/>
  <c r="D23" i="6"/>
  <c r="F75" i="6"/>
  <c r="F39" i="6"/>
  <c r="E135" i="6"/>
  <c r="E183" i="6"/>
  <c r="F215" i="6"/>
  <c r="E247" i="6"/>
  <c r="E283" i="6"/>
  <c r="F91" i="6"/>
  <c r="F7" i="6"/>
  <c r="D63" i="6"/>
  <c r="F119" i="6"/>
  <c r="E315" i="6"/>
  <c r="E347" i="6"/>
  <c r="E7" i="6"/>
  <c r="E39" i="6"/>
  <c r="F71" i="6"/>
  <c r="D95" i="6"/>
  <c r="F127" i="6"/>
  <c r="E31" i="6"/>
  <c r="F55" i="6"/>
  <c r="E79" i="6"/>
  <c r="E111" i="6"/>
  <c r="F151" i="6"/>
  <c r="D175" i="6"/>
  <c r="E203" i="6"/>
  <c r="D223" i="6"/>
  <c r="E251" i="6"/>
  <c r="D271" i="6"/>
  <c r="F23" i="6"/>
  <c r="E47" i="6"/>
  <c r="E63" i="6"/>
  <c r="D87" i="6"/>
  <c r="E103" i="6"/>
  <c r="D135" i="6"/>
  <c r="D159" i="6"/>
  <c r="F183" i="6"/>
  <c r="E199" i="6"/>
  <c r="E219" i="6"/>
  <c r="E235" i="6"/>
  <c r="F255" i="6"/>
  <c r="E271" i="6"/>
  <c r="E287" i="6"/>
  <c r="F303" i="6"/>
  <c r="D319" i="6"/>
  <c r="F107" i="6"/>
  <c r="D123" i="6"/>
  <c r="F27" i="6"/>
  <c r="D139" i="6"/>
  <c r="F11" i="6"/>
  <c r="E155" i="6"/>
  <c r="E15" i="6"/>
  <c r="D31" i="6"/>
  <c r="F43" i="6"/>
  <c r="F59" i="6"/>
  <c r="E71" i="6"/>
  <c r="F87" i="6"/>
  <c r="F103" i="6"/>
  <c r="D119" i="6"/>
  <c r="E127" i="6"/>
  <c r="E143" i="6"/>
  <c r="F159" i="6"/>
  <c r="E171" i="6"/>
  <c r="E187" i="6"/>
  <c r="D199" i="6"/>
  <c r="E215" i="6"/>
  <c r="E231" i="6"/>
  <c r="F247" i="6"/>
  <c r="E255" i="6"/>
  <c r="D279" i="6"/>
  <c r="F295" i="6"/>
  <c r="D303" i="6"/>
  <c r="F319" i="6"/>
  <c r="E351" i="6"/>
  <c r="E363" i="6"/>
  <c r="E375" i="6"/>
  <c r="E395" i="6"/>
  <c r="D15" i="6"/>
  <c r="D47" i="6"/>
  <c r="D79" i="6"/>
  <c r="D111" i="6"/>
  <c r="F143" i="6"/>
  <c r="F175" i="6"/>
  <c r="F207" i="6"/>
  <c r="F239" i="6"/>
  <c r="E267" i="6"/>
  <c r="D35" i="6"/>
  <c r="D51" i="6"/>
  <c r="D67" i="6"/>
  <c r="D115" i="6"/>
  <c r="F131" i="6"/>
  <c r="F163" i="6"/>
  <c r="F179" i="6"/>
  <c r="D187" i="6"/>
  <c r="D203" i="6"/>
  <c r="D219" i="6"/>
  <c r="D235" i="6"/>
  <c r="D251" i="6"/>
  <c r="D267" i="6"/>
  <c r="D283" i="6"/>
  <c r="F323" i="6"/>
  <c r="F339" i="6"/>
  <c r="F355" i="6"/>
  <c r="F371" i="6"/>
  <c r="F387" i="6"/>
  <c r="D3" i="6"/>
  <c r="E11" i="6"/>
  <c r="E27" i="6"/>
  <c r="E43" i="6"/>
  <c r="E59" i="6"/>
  <c r="E75" i="6"/>
  <c r="E91" i="6"/>
  <c r="E107" i="6"/>
  <c r="E123" i="6"/>
  <c r="E139" i="6"/>
  <c r="D155" i="6"/>
  <c r="F211" i="6"/>
  <c r="F227" i="6"/>
  <c r="F243" i="6"/>
  <c r="F259" i="6"/>
  <c r="F275" i="6"/>
  <c r="F291" i="6"/>
  <c r="D299" i="6"/>
  <c r="D315" i="6"/>
  <c r="E331" i="6"/>
  <c r="D347" i="6"/>
  <c r="D363" i="6"/>
  <c r="D379" i="6"/>
  <c r="F3" i="6"/>
  <c r="F19" i="6"/>
  <c r="F67" i="6"/>
  <c r="F99" i="6"/>
  <c r="D147" i="6"/>
  <c r="E163" i="6"/>
  <c r="E195" i="6"/>
  <c r="E227" i="6"/>
  <c r="E275" i="6"/>
  <c r="E291" i="6"/>
  <c r="E307" i="6"/>
  <c r="E355" i="6"/>
  <c r="E371" i="6"/>
  <c r="E419" i="6"/>
  <c r="E435" i="6"/>
  <c r="E467" i="6"/>
  <c r="E515" i="6"/>
  <c r="E563" i="6"/>
  <c r="E627" i="6"/>
  <c r="E691" i="6"/>
  <c r="E739" i="6"/>
  <c r="E787" i="6"/>
  <c r="E835" i="6"/>
  <c r="E883" i="6"/>
  <c r="E915" i="6"/>
  <c r="E947" i="6"/>
  <c r="E995" i="6"/>
  <c r="D1043" i="6"/>
  <c r="D19" i="6"/>
  <c r="D83" i="6"/>
  <c r="D99" i="6"/>
  <c r="F147" i="6"/>
  <c r="D171" i="6"/>
  <c r="F195" i="6"/>
  <c r="F307" i="6"/>
  <c r="F35" i="6"/>
  <c r="F51" i="6"/>
  <c r="F83" i="6"/>
  <c r="F115" i="6"/>
  <c r="D131" i="6"/>
  <c r="E179" i="6"/>
  <c r="E211" i="6"/>
  <c r="E243" i="6"/>
  <c r="E259" i="6"/>
  <c r="D323" i="6"/>
  <c r="D339" i="6"/>
  <c r="E387" i="6"/>
  <c r="E403" i="6"/>
  <c r="E451" i="6"/>
  <c r="E483" i="6"/>
  <c r="E499" i="6"/>
  <c r="E531" i="6"/>
  <c r="E547" i="6"/>
  <c r="E579" i="6"/>
  <c r="E595" i="6"/>
  <c r="E611" i="6"/>
  <c r="E643" i="6"/>
  <c r="E659" i="6"/>
  <c r="E675" i="6"/>
  <c r="F707" i="6"/>
  <c r="F723" i="6"/>
  <c r="E755" i="6"/>
  <c r="E771" i="6"/>
  <c r="E803" i="6"/>
  <c r="E819" i="6"/>
  <c r="E851" i="6"/>
  <c r="E867" i="6"/>
  <c r="E899" i="6"/>
  <c r="E931" i="6"/>
  <c r="E963" i="6"/>
  <c r="E979" i="6"/>
  <c r="D1011" i="6"/>
  <c r="D1027" i="6"/>
  <c r="D1059" i="6"/>
  <c r="B2" i="5" l="1"/>
  <c r="B2" i="7" s="1"/>
  <c r="C2" i="5"/>
  <c r="C2" i="7" s="1"/>
  <c r="B14" i="5"/>
  <c r="B14" i="7" s="1"/>
  <c r="D10" i="5"/>
  <c r="D10" i="7" s="1"/>
  <c r="B17" i="5"/>
  <c r="B17" i="7" s="1"/>
  <c r="B4" i="5"/>
  <c r="B4" i="7" s="1"/>
  <c r="B20" i="5"/>
  <c r="B20" i="7" s="1"/>
  <c r="C17" i="5"/>
  <c r="C17" i="7" s="1"/>
  <c r="D8" i="5"/>
  <c r="D8" i="7" s="1"/>
  <c r="C21" i="5"/>
  <c r="C21" i="7" s="1"/>
  <c r="C12" i="5"/>
  <c r="C12" i="7" s="1"/>
  <c r="C7" i="5"/>
  <c r="C7" i="7" s="1"/>
  <c r="B11" i="5"/>
  <c r="B11" i="7" s="1"/>
  <c r="B15" i="5"/>
  <c r="B15" i="7" s="1"/>
  <c r="B9" i="5"/>
  <c r="B9" i="7" s="1"/>
  <c r="C14" i="5"/>
  <c r="C14" i="7" s="1"/>
  <c r="B18" i="5"/>
  <c r="B18" i="7" s="1"/>
  <c r="C6" i="5"/>
  <c r="C6" i="7" s="1"/>
  <c r="D17" i="5"/>
  <c r="D17" i="7" s="1"/>
  <c r="C5" i="5"/>
  <c r="C5" i="7" s="1"/>
  <c r="C16" i="5"/>
  <c r="C16" i="7" s="1"/>
  <c r="B8" i="5"/>
  <c r="B8" i="7" s="1"/>
  <c r="C10" i="5"/>
  <c r="C10" i="7" s="1"/>
  <c r="C18" i="5"/>
  <c r="C18" i="7" s="1"/>
  <c r="B5" i="5"/>
  <c r="B5" i="7" s="1"/>
  <c r="B6" i="5"/>
  <c r="B6" i="7" s="1"/>
  <c r="B7" i="5"/>
  <c r="B7" i="7" s="1"/>
  <c r="D7" i="5"/>
  <c r="D7" i="7" s="1"/>
  <c r="D16" i="5"/>
  <c r="D16" i="7" s="1"/>
  <c r="C11" i="5"/>
  <c r="C11" i="7" s="1"/>
  <c r="D4" i="5"/>
  <c r="D4" i="7" s="1"/>
  <c r="C4" i="5"/>
  <c r="C4" i="7" s="1"/>
  <c r="B19" i="5"/>
  <c r="B19" i="7" s="1"/>
  <c r="D11" i="5"/>
  <c r="D11" i="7" s="1"/>
  <c r="C9" i="5"/>
  <c r="C9" i="7" s="1"/>
  <c r="D12" i="5"/>
  <c r="D12" i="7" s="1"/>
  <c r="D3" i="5"/>
  <c r="D3" i="7" s="1"/>
  <c r="D5" i="5"/>
  <c r="D5" i="7" s="1"/>
  <c r="D13" i="5"/>
  <c r="D13" i="7" s="1"/>
  <c r="B13" i="5"/>
  <c r="B13" i="7" s="1"/>
  <c r="C8" i="5"/>
  <c r="C8" i="7" s="1"/>
  <c r="C19" i="5"/>
  <c r="C19" i="7" s="1"/>
  <c r="C20" i="5"/>
  <c r="C20" i="7" s="1"/>
  <c r="D19" i="5"/>
  <c r="D19" i="7" s="1"/>
  <c r="C13" i="5"/>
  <c r="C13" i="7" s="1"/>
  <c r="C15" i="5"/>
  <c r="C15" i="7" s="1"/>
  <c r="D2" i="5"/>
  <c r="D2" i="7" s="1"/>
  <c r="D6" i="5"/>
  <c r="D6" i="7" s="1"/>
  <c r="B16" i="5"/>
  <c r="B16" i="7" s="1"/>
  <c r="D14" i="5"/>
  <c r="D14" i="7" s="1"/>
  <c r="B12" i="5"/>
  <c r="B12" i="7" s="1"/>
  <c r="D21" i="5"/>
  <c r="D21" i="7" s="1"/>
  <c r="B21" i="5"/>
  <c r="B21" i="7" s="1"/>
  <c r="D9" i="5"/>
  <c r="D9" i="7" s="1"/>
  <c r="B10" i="5"/>
  <c r="B10" i="7" s="1"/>
  <c r="D20" i="5"/>
  <c r="D20" i="7" s="1"/>
  <c r="B3" i="5"/>
  <c r="B3" i="7" s="1"/>
  <c r="D18" i="5"/>
  <c r="D18" i="7" s="1"/>
  <c r="D15" i="5"/>
  <c r="D15" i="7" s="1"/>
  <c r="C3" i="5"/>
  <c r="C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Gal Merom</author>
  </authors>
  <commentList>
    <comment ref="B1" authorId="0" shapeId="0" xr:uid="{61183CE8-9A93-4F0F-AAEE-426E0E5BBFD3}">
      <text>
        <r>
          <rPr>
            <b/>
            <sz val="9"/>
            <color indexed="81"/>
            <rFont val="Tahoma"/>
            <charset val="177"/>
          </rPr>
          <t>Gal Merom:</t>
        </r>
        <r>
          <rPr>
            <sz val="9"/>
            <color indexed="81"/>
            <rFont val="Tahoma"/>
            <charset val="177"/>
          </rPr>
          <t xml:space="preserve">
נניח שאנחנו עובדים 6 ימים בשבוע</t>
        </r>
      </text>
    </comment>
    <comment ref="C1" authorId="0" shapeId="0" xr:uid="{DC212F89-0B04-4553-A38B-E503AE3AF88B}">
      <text>
        <r>
          <rPr>
            <b/>
            <sz val="9"/>
            <color indexed="81"/>
            <rFont val="Tahoma"/>
            <charset val="177"/>
          </rPr>
          <t>Gal Merom:</t>
        </r>
        <r>
          <rPr>
            <sz val="9"/>
            <color indexed="81"/>
            <rFont val="Tahoma"/>
            <charset val="177"/>
          </rPr>
          <t xml:space="preserve">
נניח שאנחנו עובדים 6 ימים בשבוע</t>
        </r>
      </text>
    </comment>
    <comment ref="D1" authorId="0" shapeId="0" xr:uid="{40552842-E864-48A8-88CF-32AC37E2C770}">
      <text>
        <r>
          <rPr>
            <b/>
            <sz val="9"/>
            <color indexed="81"/>
            <rFont val="Tahoma"/>
            <charset val="177"/>
          </rPr>
          <t>Gal Merom:</t>
        </r>
        <r>
          <rPr>
            <sz val="9"/>
            <color indexed="81"/>
            <rFont val="Tahoma"/>
            <charset val="177"/>
          </rPr>
          <t xml:space="preserve">
נניח שאנחנו עובדים 6 ימים בשבוע</t>
        </r>
      </text>
    </comment>
  </commentList>
</comments>
</file>

<file path=xl/sharedStrings.xml><?xml version="1.0" encoding="utf-8"?>
<sst xmlns="http://schemas.openxmlformats.org/spreadsheetml/2006/main" count="5255" uniqueCount="705">
  <si>
    <t>Tool2</t>
  </si>
  <si>
    <t>Tool 10</t>
  </si>
  <si>
    <t>Tool 11</t>
  </si>
  <si>
    <t>Tool 12</t>
  </si>
  <si>
    <t>Tool 13</t>
  </si>
  <si>
    <t>Tool 14</t>
  </si>
  <si>
    <t>Tool 15</t>
  </si>
  <si>
    <t>Tool 16</t>
  </si>
  <si>
    <t>Tool 17</t>
  </si>
  <si>
    <t>Tool 18</t>
  </si>
  <si>
    <t>Tool 19</t>
  </si>
  <si>
    <t>Tool 20</t>
  </si>
  <si>
    <t>AB0329160</t>
  </si>
  <si>
    <t>AB0513704</t>
  </si>
  <si>
    <t>AB0635046</t>
  </si>
  <si>
    <t>AB0975463</t>
  </si>
  <si>
    <t>AB1018910</t>
  </si>
  <si>
    <t>AB1305109</t>
  </si>
  <si>
    <t>AB2092362</t>
  </si>
  <si>
    <t>AB2569538</t>
  </si>
  <si>
    <t>AB2665756</t>
  </si>
  <si>
    <t>AB3534415</t>
  </si>
  <si>
    <t>AB3839653</t>
  </si>
  <si>
    <t>AB4133650</t>
  </si>
  <si>
    <t>AB4302436</t>
  </si>
  <si>
    <t>AB4952945</t>
  </si>
  <si>
    <t>AB5677022</t>
  </si>
  <si>
    <t>AB617476</t>
  </si>
  <si>
    <t>AB6803301</t>
  </si>
  <si>
    <t>AB6883086</t>
  </si>
  <si>
    <t>AF2334989</t>
  </si>
  <si>
    <t>AF2797300</t>
  </si>
  <si>
    <t>AF4224863</t>
  </si>
  <si>
    <t>AF4955974</t>
  </si>
  <si>
    <t>AF5847200</t>
  </si>
  <si>
    <t>AL1492544</t>
  </si>
  <si>
    <t>AL2661736</t>
  </si>
  <si>
    <t>AO0324556</t>
  </si>
  <si>
    <t>AO0414069</t>
  </si>
  <si>
    <t>AO2105290</t>
  </si>
  <si>
    <t>AO4874959</t>
  </si>
  <si>
    <t>AO5342652</t>
  </si>
  <si>
    <t>AO5834357</t>
  </si>
  <si>
    <t>AO8517171</t>
  </si>
  <si>
    <t>AO855133</t>
  </si>
  <si>
    <t>AP0171319</t>
  </si>
  <si>
    <t>AP0202155</t>
  </si>
  <si>
    <t>AP086256</t>
  </si>
  <si>
    <t>AP242884</t>
  </si>
  <si>
    <t>AP3078837</t>
  </si>
  <si>
    <t>AP352983</t>
  </si>
  <si>
    <t>AP3728500</t>
  </si>
  <si>
    <t>AP3951566</t>
  </si>
  <si>
    <t>AP4223947</t>
  </si>
  <si>
    <t>AP4745289</t>
  </si>
  <si>
    <t>AP4972828</t>
  </si>
  <si>
    <t>AP5614262</t>
  </si>
  <si>
    <t>AP5647883</t>
  </si>
  <si>
    <t>AP5897782</t>
  </si>
  <si>
    <t>AP853615</t>
  </si>
  <si>
    <t>AS0105077</t>
  </si>
  <si>
    <t>AS0125536</t>
  </si>
  <si>
    <t>AS0888075</t>
  </si>
  <si>
    <t>AS1143091</t>
  </si>
  <si>
    <t>AS5378181</t>
  </si>
  <si>
    <t>AS6815735</t>
  </si>
  <si>
    <t>BC1086722</t>
  </si>
  <si>
    <t>BC1381899</t>
  </si>
  <si>
    <t>BC1638233</t>
  </si>
  <si>
    <t>BC2465775</t>
  </si>
  <si>
    <t>BC2509115</t>
  </si>
  <si>
    <t>BC2965316</t>
  </si>
  <si>
    <t>BC3857293</t>
  </si>
  <si>
    <t>BC5752252</t>
  </si>
  <si>
    <t>BC6306450</t>
  </si>
  <si>
    <t>CC0084549</t>
  </si>
  <si>
    <t>CC0189122</t>
  </si>
  <si>
    <t>CC0921636</t>
  </si>
  <si>
    <t>CC092903</t>
  </si>
  <si>
    <t>CC2454697</t>
  </si>
  <si>
    <t>CC2566445</t>
  </si>
  <si>
    <t>CC2575</t>
  </si>
  <si>
    <t>CC2936183</t>
  </si>
  <si>
    <t>CC2965217</t>
  </si>
  <si>
    <t>CC3609599</t>
  </si>
  <si>
    <t>CC3979402</t>
  </si>
  <si>
    <t>CC4329116</t>
  </si>
  <si>
    <t>CC4618183</t>
  </si>
  <si>
    <t>CC4774419</t>
  </si>
  <si>
    <t>CC4941594</t>
  </si>
  <si>
    <t>CC4945569</t>
  </si>
  <si>
    <t>CC5387633</t>
  </si>
  <si>
    <t>CC5505924</t>
  </si>
  <si>
    <t>CC5603244</t>
  </si>
  <si>
    <t>CC5605066</t>
  </si>
  <si>
    <t>CC5646794</t>
  </si>
  <si>
    <t>CC5671451</t>
  </si>
  <si>
    <t>CC5798817</t>
  </si>
  <si>
    <t>CC5805891</t>
  </si>
  <si>
    <t>CC5803851</t>
  </si>
  <si>
    <t>CC5835642</t>
  </si>
  <si>
    <t>CC5844379</t>
  </si>
  <si>
    <t>CC5859307</t>
  </si>
  <si>
    <t>CC5877145</t>
  </si>
  <si>
    <t>CC5872620</t>
  </si>
  <si>
    <t>CC5949597</t>
  </si>
  <si>
    <t>CC5951749</t>
  </si>
  <si>
    <t>CC6069687</t>
  </si>
  <si>
    <t>CC6146771</t>
  </si>
  <si>
    <t>CC642531</t>
  </si>
  <si>
    <t>CC6514546</t>
  </si>
  <si>
    <t>CL1528731</t>
  </si>
  <si>
    <t>CL4179003</t>
  </si>
  <si>
    <t>CM2146129</t>
  </si>
  <si>
    <t>CM2144500</t>
  </si>
  <si>
    <t>CM2364748</t>
  </si>
  <si>
    <t>CM2573429</t>
  </si>
  <si>
    <t>CM267912</t>
  </si>
  <si>
    <t>CM2981742</t>
  </si>
  <si>
    <t>CM350886</t>
  </si>
  <si>
    <t>CM3509051</t>
  </si>
  <si>
    <t>CM5648071</t>
  </si>
  <si>
    <t>CM5946003</t>
  </si>
  <si>
    <t>CM5947011</t>
  </si>
  <si>
    <t>CP2759269</t>
  </si>
  <si>
    <t>CP3651771</t>
  </si>
  <si>
    <t>CP3782517</t>
  </si>
  <si>
    <t>CP5891290</t>
  </si>
  <si>
    <t>CP5915175</t>
  </si>
  <si>
    <t>CT0314214</t>
  </si>
  <si>
    <t>CT0686710</t>
  </si>
  <si>
    <t>CT0911438</t>
  </si>
  <si>
    <t>CT1153413</t>
  </si>
  <si>
    <t>CT1195860</t>
  </si>
  <si>
    <t>CT1344126</t>
  </si>
  <si>
    <t>CT1427436</t>
  </si>
  <si>
    <t>CT1422602</t>
  </si>
  <si>
    <t>CT1693771</t>
  </si>
  <si>
    <t>CT2356543</t>
  </si>
  <si>
    <t>CT2727204</t>
  </si>
  <si>
    <t>CT2748008</t>
  </si>
  <si>
    <t>CT2882108</t>
  </si>
  <si>
    <t>CT2899279</t>
  </si>
  <si>
    <t>CT2921184</t>
  </si>
  <si>
    <t>CT2976643</t>
  </si>
  <si>
    <t>CT3251740</t>
  </si>
  <si>
    <t>CT3327591</t>
  </si>
  <si>
    <t>CT3389630</t>
  </si>
  <si>
    <t>CT3513686</t>
  </si>
  <si>
    <t>CT3676279</t>
  </si>
  <si>
    <t>CT3847465</t>
  </si>
  <si>
    <t>CT3866790</t>
  </si>
  <si>
    <t>CT4394015</t>
  </si>
  <si>
    <t>CT4485707</t>
  </si>
  <si>
    <t>CT4625235</t>
  </si>
  <si>
    <t>CT4696984</t>
  </si>
  <si>
    <t>CT4766693</t>
  </si>
  <si>
    <t>CT4972454</t>
  </si>
  <si>
    <t>CT4983245</t>
  </si>
  <si>
    <t>CT4998062</t>
  </si>
  <si>
    <t>CT5306052</t>
  </si>
  <si>
    <t>CT5312249</t>
  </si>
  <si>
    <t>CT5387974</t>
  </si>
  <si>
    <t>CT5424793</t>
  </si>
  <si>
    <t>CT54540</t>
  </si>
  <si>
    <t>CT5587547</t>
  </si>
  <si>
    <t>CT5594793</t>
  </si>
  <si>
    <t>CT5668919</t>
  </si>
  <si>
    <t>CT5745169</t>
  </si>
  <si>
    <t>CT5745914</t>
  </si>
  <si>
    <t>CT5783436</t>
  </si>
  <si>
    <t>CT5802839</t>
  </si>
  <si>
    <t>CT5819298</t>
  </si>
  <si>
    <t>CT5829315</t>
  </si>
  <si>
    <t>CT5869387</t>
  </si>
  <si>
    <t>CT588550</t>
  </si>
  <si>
    <t>CT5885641</t>
  </si>
  <si>
    <t>CT593521</t>
  </si>
  <si>
    <t>CT5932817</t>
  </si>
  <si>
    <t>CT5982395</t>
  </si>
  <si>
    <t>CT6358073</t>
  </si>
  <si>
    <t>CT6438604</t>
  </si>
  <si>
    <t>CT6445143</t>
  </si>
  <si>
    <t>CT823663</t>
  </si>
  <si>
    <t>DA2128864</t>
  </si>
  <si>
    <t>DA5685201</t>
  </si>
  <si>
    <t>DP0098702</t>
  </si>
  <si>
    <t>DP087138</t>
  </si>
  <si>
    <t>DP1792938</t>
  </si>
  <si>
    <t>DP2403779</t>
  </si>
  <si>
    <t>DP2404504</t>
  </si>
  <si>
    <t>DP4769417</t>
  </si>
  <si>
    <t>DP4764853</t>
  </si>
  <si>
    <t>DP5007199</t>
  </si>
  <si>
    <t>DP5383174</t>
  </si>
  <si>
    <t>DP5698799</t>
  </si>
  <si>
    <t>DP5908334</t>
  </si>
  <si>
    <t>DP638679</t>
  </si>
  <si>
    <t>FR0061274</t>
  </si>
  <si>
    <t>FR009628</t>
  </si>
  <si>
    <t>FR0362571</t>
  </si>
  <si>
    <t>FR0614261</t>
  </si>
  <si>
    <t>FR0622263</t>
  </si>
  <si>
    <t>FR066151</t>
  </si>
  <si>
    <t>FR0667973</t>
  </si>
  <si>
    <t>FR0679719</t>
  </si>
  <si>
    <t>FR0696557</t>
  </si>
  <si>
    <t>FR0905418</t>
  </si>
  <si>
    <t>FR0919209</t>
  </si>
  <si>
    <t>FR0935436</t>
  </si>
  <si>
    <t>FR1379592</t>
  </si>
  <si>
    <t>FR141742</t>
  </si>
  <si>
    <t>FR1415438</t>
  </si>
  <si>
    <t>FR1452826</t>
  </si>
  <si>
    <t>FR1615194</t>
  </si>
  <si>
    <t>FR219333</t>
  </si>
  <si>
    <t>FR2345868</t>
  </si>
  <si>
    <t>FR2492515</t>
  </si>
  <si>
    <t>FR2795111</t>
  </si>
  <si>
    <t>FR2815273</t>
  </si>
  <si>
    <t>FR2948803</t>
  </si>
  <si>
    <t>FR317601</t>
  </si>
  <si>
    <t>FR3359591</t>
  </si>
  <si>
    <t>FR3467978</t>
  </si>
  <si>
    <t>FR3576193</t>
  </si>
  <si>
    <t>FR3597468</t>
  </si>
  <si>
    <t>FR3659141</t>
  </si>
  <si>
    <t>FR378786</t>
  </si>
  <si>
    <t>FR3966167</t>
  </si>
  <si>
    <t>FR3998413</t>
  </si>
  <si>
    <t>FR4374057</t>
  </si>
  <si>
    <t>FR4526775</t>
  </si>
  <si>
    <t>FR4539511</t>
  </si>
  <si>
    <t>FR457233</t>
  </si>
  <si>
    <t>FR4624850</t>
  </si>
  <si>
    <t>FR4897160</t>
  </si>
  <si>
    <t>FR4954051</t>
  </si>
  <si>
    <t>FR4965335</t>
  </si>
  <si>
    <t>FR5342502</t>
  </si>
  <si>
    <t>FR5371365</t>
  </si>
  <si>
    <t>FR5384444</t>
  </si>
  <si>
    <t>FR5404360</t>
  </si>
  <si>
    <t>FR5454864</t>
  </si>
  <si>
    <t>FR5608301</t>
  </si>
  <si>
    <t>FR5664727</t>
  </si>
  <si>
    <t>FR5671746</t>
  </si>
  <si>
    <t>FR5682241</t>
  </si>
  <si>
    <t>FR5684287</t>
  </si>
  <si>
    <t>FR5744950</t>
  </si>
  <si>
    <t>FR5796610</t>
  </si>
  <si>
    <t>FR5894727</t>
  </si>
  <si>
    <t>FR5931113</t>
  </si>
  <si>
    <t>FR5935871</t>
  </si>
  <si>
    <t>FR5969812</t>
  </si>
  <si>
    <t>FR5979463</t>
  </si>
  <si>
    <t>FR5992952</t>
  </si>
  <si>
    <t>FR6818423</t>
  </si>
  <si>
    <t>GF0013491</t>
  </si>
  <si>
    <t>GF0149565</t>
  </si>
  <si>
    <t>GF1114780</t>
  </si>
  <si>
    <t>GF1349895</t>
  </si>
  <si>
    <t>GF1438930</t>
  </si>
  <si>
    <t>GF368849</t>
  </si>
  <si>
    <t>GF3811858</t>
  </si>
  <si>
    <t>GF4305823</t>
  </si>
  <si>
    <t>GF498873</t>
  </si>
  <si>
    <t>GF5598636</t>
  </si>
  <si>
    <t>GF5747120</t>
  </si>
  <si>
    <t>GF586901</t>
  </si>
  <si>
    <t>GF5886834</t>
  </si>
  <si>
    <t>GF5885097</t>
  </si>
  <si>
    <t>GF5892823</t>
  </si>
  <si>
    <t>GF5942175</t>
  </si>
  <si>
    <t>GF67655</t>
  </si>
  <si>
    <t>IP453302</t>
  </si>
  <si>
    <t>IR1385574</t>
  </si>
  <si>
    <t>IR539559</t>
  </si>
  <si>
    <t>IR5796915</t>
  </si>
  <si>
    <t>IR6327281</t>
  </si>
  <si>
    <t>MC3428427</t>
  </si>
  <si>
    <t>MC3543546</t>
  </si>
  <si>
    <t>MC3717873</t>
  </si>
  <si>
    <t>MC4244977</t>
  </si>
  <si>
    <t>MC4291921</t>
  </si>
  <si>
    <t>MC4993575</t>
  </si>
  <si>
    <t>MC4997628</t>
  </si>
  <si>
    <t>MC5625753</t>
  </si>
  <si>
    <t>MC5663542</t>
  </si>
  <si>
    <t>MC5823622</t>
  </si>
  <si>
    <t>MC594145</t>
  </si>
  <si>
    <t>ME8004536</t>
  </si>
  <si>
    <t>ME8004064</t>
  </si>
  <si>
    <t>ME8009107</t>
  </si>
  <si>
    <t>ME8007924</t>
  </si>
  <si>
    <t>ME8082434</t>
  </si>
  <si>
    <t>ME8115997</t>
  </si>
  <si>
    <t>ME8144143</t>
  </si>
  <si>
    <t>ME81564</t>
  </si>
  <si>
    <t>ME8164351</t>
  </si>
  <si>
    <t>ME8183059</t>
  </si>
  <si>
    <t>ME8182883</t>
  </si>
  <si>
    <t>ME8186457</t>
  </si>
  <si>
    <t>ME8183894</t>
  </si>
  <si>
    <t>ME8203838</t>
  </si>
  <si>
    <t>ME8216708</t>
  </si>
  <si>
    <t>ME8212034</t>
  </si>
  <si>
    <t>ME8219605</t>
  </si>
  <si>
    <t>ME8227923</t>
  </si>
  <si>
    <t>ME8254069</t>
  </si>
  <si>
    <t>ME8294469</t>
  </si>
  <si>
    <t>ME8314847</t>
  </si>
  <si>
    <t>ME8808939</t>
  </si>
  <si>
    <t>ME8804901</t>
  </si>
  <si>
    <t>ME8809588</t>
  </si>
  <si>
    <t>ME8846873</t>
  </si>
  <si>
    <t>ME8876987</t>
  </si>
  <si>
    <t>MP8004078</t>
  </si>
  <si>
    <t>MP8026858</t>
  </si>
  <si>
    <t>MP8061520</t>
  </si>
  <si>
    <t>MP8104858</t>
  </si>
  <si>
    <t>MP8109471</t>
  </si>
  <si>
    <t>MP8189416</t>
  </si>
  <si>
    <t>MR0869382</t>
  </si>
  <si>
    <t>MT0524796</t>
  </si>
  <si>
    <t>MT458935</t>
  </si>
  <si>
    <t>MT4603768</t>
  </si>
  <si>
    <t>NU0449734</t>
  </si>
  <si>
    <t>NU0799419</t>
  </si>
  <si>
    <t>NU0913559</t>
  </si>
  <si>
    <t>NU1662490</t>
  </si>
  <si>
    <t>NU1816428</t>
  </si>
  <si>
    <t>NU2694528</t>
  </si>
  <si>
    <t>NU2703355</t>
  </si>
  <si>
    <t>NU2754771</t>
  </si>
  <si>
    <t>NU290431</t>
  </si>
  <si>
    <t>NU3608271</t>
  </si>
  <si>
    <t>NU3708683</t>
  </si>
  <si>
    <t>NU3827246</t>
  </si>
  <si>
    <t>NU3927324</t>
  </si>
  <si>
    <t>NU4893598</t>
  </si>
  <si>
    <t>NU5305035</t>
  </si>
  <si>
    <t>NU5785654</t>
  </si>
  <si>
    <t>OX5859021</t>
  </si>
  <si>
    <t>OX5851901</t>
  </si>
  <si>
    <t>RC146190</t>
  </si>
  <si>
    <t>RC4928508</t>
  </si>
  <si>
    <t>RM0095773</t>
  </si>
  <si>
    <t>RM1193363</t>
  </si>
  <si>
    <t>RM12722</t>
  </si>
  <si>
    <t>RM2364622</t>
  </si>
  <si>
    <t>RM4669200</t>
  </si>
  <si>
    <t>RM4667709</t>
  </si>
  <si>
    <t>RM4695168</t>
  </si>
  <si>
    <t>RM4934415</t>
  </si>
  <si>
    <t>RM5456028</t>
  </si>
  <si>
    <t>RM56355</t>
  </si>
  <si>
    <t>RM5696783</t>
  </si>
  <si>
    <t>RM5699820</t>
  </si>
  <si>
    <t>RM5986206</t>
  </si>
  <si>
    <t>RM6463347</t>
  </si>
  <si>
    <t>RT2524952</t>
  </si>
  <si>
    <t>RT2601597</t>
  </si>
  <si>
    <t>RT2887016</t>
  </si>
  <si>
    <t>RT3164824</t>
  </si>
  <si>
    <t>SB0191101</t>
  </si>
  <si>
    <t>SB0898923</t>
  </si>
  <si>
    <t>SB1429502</t>
  </si>
  <si>
    <t>SB2162364</t>
  </si>
  <si>
    <t>SB3338674</t>
  </si>
  <si>
    <t>SB4985987</t>
  </si>
  <si>
    <t>SB585933</t>
  </si>
  <si>
    <t>SB6619702</t>
  </si>
  <si>
    <t>SB6782689</t>
  </si>
  <si>
    <t>SB6851891</t>
  </si>
  <si>
    <t>SB6883672</t>
  </si>
  <si>
    <t>SB699340</t>
  </si>
  <si>
    <t>SL035245</t>
  </si>
  <si>
    <t>SL04371</t>
  </si>
  <si>
    <t>SL0454342</t>
  </si>
  <si>
    <t>SL0979997</t>
  </si>
  <si>
    <t>SL0973907</t>
  </si>
  <si>
    <t>SL1205692</t>
  </si>
  <si>
    <t>SL1739082</t>
  </si>
  <si>
    <t>SL1814144</t>
  </si>
  <si>
    <t>SL2223216</t>
  </si>
  <si>
    <t>SL4542202</t>
  </si>
  <si>
    <t>SL6923987</t>
  </si>
  <si>
    <t>SL6949404</t>
  </si>
  <si>
    <t>SS0108</t>
  </si>
  <si>
    <t>ST0044507</t>
  </si>
  <si>
    <t>ST0248243</t>
  </si>
  <si>
    <t>ST0249290</t>
  </si>
  <si>
    <t>ST086120</t>
  </si>
  <si>
    <t>ST0904669</t>
  </si>
  <si>
    <t>ST1025440</t>
  </si>
  <si>
    <t>ST1444632</t>
  </si>
  <si>
    <t>ST1661696</t>
  </si>
  <si>
    <t>ST269903</t>
  </si>
  <si>
    <t>ST3078513</t>
  </si>
  <si>
    <t>ST3795473</t>
  </si>
  <si>
    <t>ST3859207</t>
  </si>
  <si>
    <t>ST5444150</t>
  </si>
  <si>
    <t>ST5622830</t>
  </si>
  <si>
    <t>ST5775560</t>
  </si>
  <si>
    <t>ST5866857</t>
  </si>
  <si>
    <t>ST5905549</t>
  </si>
  <si>
    <t>UV0008455</t>
  </si>
  <si>
    <t>UV0002089</t>
  </si>
  <si>
    <t>UV0122500</t>
  </si>
  <si>
    <t>UV0167578</t>
  </si>
  <si>
    <t>UV0185671</t>
  </si>
  <si>
    <t>UV0432519</t>
  </si>
  <si>
    <t>UV0436753</t>
  </si>
  <si>
    <t>UV046672</t>
  </si>
  <si>
    <t>UV0685993</t>
  </si>
  <si>
    <t>UV0787788</t>
  </si>
  <si>
    <t>UV0787562</t>
  </si>
  <si>
    <t>UV0831317</t>
  </si>
  <si>
    <t>UV091154</t>
  </si>
  <si>
    <t>UV0924680</t>
  </si>
  <si>
    <t>UV1106642</t>
  </si>
  <si>
    <t>UV1121941</t>
  </si>
  <si>
    <t>UV1187156</t>
  </si>
  <si>
    <t>UV120727</t>
  </si>
  <si>
    <t>UV133670</t>
  </si>
  <si>
    <t>UV1394884</t>
  </si>
  <si>
    <t>UV1585237</t>
  </si>
  <si>
    <t>UV1723988</t>
  </si>
  <si>
    <t>UV2189115</t>
  </si>
  <si>
    <t>UV2195087</t>
  </si>
  <si>
    <t>UV2198207</t>
  </si>
  <si>
    <t>UV2213161</t>
  </si>
  <si>
    <t>UV2285856</t>
  </si>
  <si>
    <t>UV2374219</t>
  </si>
  <si>
    <t>UV2452537</t>
  </si>
  <si>
    <t>UV250174</t>
  </si>
  <si>
    <t>UV251396</t>
  </si>
  <si>
    <t>UV252791</t>
  </si>
  <si>
    <t>UV2535805</t>
  </si>
  <si>
    <t>UV2636450</t>
  </si>
  <si>
    <t>UV2781330</t>
  </si>
  <si>
    <t>UV2805946</t>
  </si>
  <si>
    <t>UV2985514</t>
  </si>
  <si>
    <t>UV3281153</t>
  </si>
  <si>
    <t>UV3287428</t>
  </si>
  <si>
    <t>UV3439245</t>
  </si>
  <si>
    <t>UV3533088</t>
  </si>
  <si>
    <t>UV3595016</t>
  </si>
  <si>
    <t>UV3633599</t>
  </si>
  <si>
    <t>UV3728968</t>
  </si>
  <si>
    <t>UV385351</t>
  </si>
  <si>
    <t>UV3942188</t>
  </si>
  <si>
    <t>UV4094667</t>
  </si>
  <si>
    <t>UV4105152</t>
  </si>
  <si>
    <t>UV4173990</t>
  </si>
  <si>
    <t>UV4289343</t>
  </si>
  <si>
    <t>UV4665563</t>
  </si>
  <si>
    <t>UV4787798</t>
  </si>
  <si>
    <t>UV4917026</t>
  </si>
  <si>
    <t>UV4926151</t>
  </si>
  <si>
    <t>UV495822</t>
  </si>
  <si>
    <t>UV5313868</t>
  </si>
  <si>
    <t>UV5311573</t>
  </si>
  <si>
    <t>UV5362907</t>
  </si>
  <si>
    <t>UV5366748</t>
  </si>
  <si>
    <t>UV5379200</t>
  </si>
  <si>
    <t>UV5416692</t>
  </si>
  <si>
    <t>UV5473062</t>
  </si>
  <si>
    <t>UV5494145</t>
  </si>
  <si>
    <t>UV5555407</t>
  </si>
  <si>
    <t>UV562824</t>
  </si>
  <si>
    <t>UV5677822</t>
  </si>
  <si>
    <t>UV5685234</t>
  </si>
  <si>
    <t>UV5689814</t>
  </si>
  <si>
    <t>UV5762734</t>
  </si>
  <si>
    <t>UV579433</t>
  </si>
  <si>
    <t>UV5815295</t>
  </si>
  <si>
    <t>UV5813627</t>
  </si>
  <si>
    <t>UV588115</t>
  </si>
  <si>
    <t>UV5924094</t>
  </si>
  <si>
    <t>UV5928329</t>
  </si>
  <si>
    <t>UV5947578</t>
  </si>
  <si>
    <t>UV5956413</t>
  </si>
  <si>
    <t>UV5951712</t>
  </si>
  <si>
    <t>UV6238373</t>
  </si>
  <si>
    <t>UV6241191</t>
  </si>
  <si>
    <t>UV6252256</t>
  </si>
  <si>
    <t>UV631601</t>
  </si>
  <si>
    <t>UV6411805</t>
  </si>
  <si>
    <t>UV6937295</t>
  </si>
  <si>
    <t>UV8505006</t>
  </si>
  <si>
    <t>UV8538779</t>
  </si>
  <si>
    <t>VE8008533</t>
  </si>
  <si>
    <t>VE8096041</t>
  </si>
  <si>
    <t>VE8166035</t>
  </si>
  <si>
    <t>VE8168353</t>
  </si>
  <si>
    <t>VE8207633</t>
  </si>
  <si>
    <t>Z00307730</t>
  </si>
  <si>
    <t>ZD1446821</t>
  </si>
  <si>
    <t>ZD1471989</t>
  </si>
  <si>
    <t>ZD173254</t>
  </si>
  <si>
    <t>ZD2443045</t>
  </si>
  <si>
    <t>VE8109961</t>
  </si>
  <si>
    <t>VE5219409</t>
  </si>
  <si>
    <t>UV5881465</t>
  </si>
  <si>
    <t>SB0197426</t>
  </si>
  <si>
    <t>FR0668280</t>
  </si>
  <si>
    <t>AS5782773</t>
  </si>
  <si>
    <t>CC5635362</t>
  </si>
  <si>
    <t>SL4629457</t>
  </si>
  <si>
    <t>UV2191719</t>
  </si>
  <si>
    <t>BC4388435</t>
  </si>
  <si>
    <t>UV016954</t>
  </si>
  <si>
    <t>SS0506520</t>
  </si>
  <si>
    <t>DP4598193</t>
  </si>
  <si>
    <t>DP5451976</t>
  </si>
  <si>
    <t>SB4986166</t>
  </si>
  <si>
    <t>028609203</t>
  </si>
  <si>
    <t>SL0063652</t>
  </si>
  <si>
    <t>CT1166012</t>
  </si>
  <si>
    <t>CM2143928</t>
  </si>
  <si>
    <t>DP565222</t>
  </si>
  <si>
    <t>CM2101327</t>
  </si>
  <si>
    <t>ME8214194</t>
  </si>
  <si>
    <t>DP5629976</t>
  </si>
  <si>
    <t>DP4691702</t>
  </si>
  <si>
    <t>DP4595759</t>
  </si>
  <si>
    <t>CT5637769</t>
  </si>
  <si>
    <t>KP9037564</t>
  </si>
  <si>
    <t>GF5946419</t>
  </si>
  <si>
    <t>GF533467</t>
  </si>
  <si>
    <t>UV3432768</t>
  </si>
  <si>
    <t>BC650618</t>
  </si>
  <si>
    <t>FR5822641</t>
  </si>
  <si>
    <t>CM5482424</t>
  </si>
  <si>
    <t>FR3787807</t>
  </si>
  <si>
    <t>CT3206813</t>
  </si>
  <si>
    <t>DP5634203</t>
  </si>
  <si>
    <t>DP2364788</t>
  </si>
  <si>
    <t>CP3656765</t>
  </si>
  <si>
    <t>DA6423154</t>
  </si>
  <si>
    <t>UV2802570</t>
  </si>
  <si>
    <t>CM2559364</t>
  </si>
  <si>
    <t>CC4998399</t>
  </si>
  <si>
    <t>UV3826095</t>
  </si>
  <si>
    <t>CM3501010</t>
  </si>
  <si>
    <t>CC3492021</t>
  </si>
  <si>
    <t>CM2102732</t>
  </si>
  <si>
    <t>CC61261</t>
  </si>
  <si>
    <t>CT5694363</t>
  </si>
  <si>
    <t>CL1803510</t>
  </si>
  <si>
    <t>AS578715</t>
  </si>
  <si>
    <t>UV8601951</t>
  </si>
  <si>
    <t>CM2319937</t>
  </si>
  <si>
    <t>ZD3373309</t>
  </si>
  <si>
    <t>UV5598089</t>
  </si>
  <si>
    <t>AE0002565</t>
  </si>
  <si>
    <t>MC5674057</t>
  </si>
  <si>
    <t>UV5622418</t>
  </si>
  <si>
    <t>AO5631737</t>
  </si>
  <si>
    <t>CT344633</t>
  </si>
  <si>
    <t>UV6764444</t>
  </si>
  <si>
    <t>UV5774226</t>
  </si>
  <si>
    <t>FR0035345</t>
  </si>
  <si>
    <t>UV5361715</t>
  </si>
  <si>
    <t>UV5549528</t>
  </si>
  <si>
    <t>UV4237997</t>
  </si>
  <si>
    <t>028606503</t>
  </si>
  <si>
    <t>UV2895409</t>
  </si>
  <si>
    <t>BC5399951</t>
  </si>
  <si>
    <t>UV2441071</t>
  </si>
  <si>
    <t>UV0945735</t>
  </si>
  <si>
    <t>UV038849</t>
  </si>
  <si>
    <t>UV0002243</t>
  </si>
  <si>
    <t>ST3179872</t>
  </si>
  <si>
    <t>SS5379352</t>
  </si>
  <si>
    <t>CC5547526</t>
  </si>
  <si>
    <t>SB5405076</t>
  </si>
  <si>
    <t>RC5428639</t>
  </si>
  <si>
    <t>RC4279363</t>
  </si>
  <si>
    <t>RC1122489</t>
  </si>
  <si>
    <t>FR5551744</t>
  </si>
  <si>
    <t>CC2858516</t>
  </si>
  <si>
    <t>UV291762</t>
  </si>
  <si>
    <t>MC4592186</t>
  </si>
  <si>
    <t>MC3521226</t>
  </si>
  <si>
    <t>IP2696227</t>
  </si>
  <si>
    <t>GF5534806</t>
  </si>
  <si>
    <t>GF5383871</t>
  </si>
  <si>
    <t>GF3586031</t>
  </si>
  <si>
    <t>GF2638799</t>
  </si>
  <si>
    <t>GF1185949</t>
  </si>
  <si>
    <t>FR5747037</t>
  </si>
  <si>
    <t>FR5604839</t>
  </si>
  <si>
    <t>CM5649049</t>
  </si>
  <si>
    <t>UV5642948</t>
  </si>
  <si>
    <t>FR5345389</t>
  </si>
  <si>
    <t>FR3332551</t>
  </si>
  <si>
    <t>FR2743900</t>
  </si>
  <si>
    <t>FR2453609</t>
  </si>
  <si>
    <t>FR0665960</t>
  </si>
  <si>
    <t>FR0315090</t>
  </si>
  <si>
    <t>FR0168451</t>
  </si>
  <si>
    <t>DP5576599</t>
  </si>
  <si>
    <t>DP5461743</t>
  </si>
  <si>
    <t>DP546919</t>
  </si>
  <si>
    <t>CM5619610</t>
  </si>
  <si>
    <t>DA5488689</t>
  </si>
  <si>
    <t>CT5688441</t>
  </si>
  <si>
    <t>UV5766707</t>
  </si>
  <si>
    <t>CT5605818</t>
  </si>
  <si>
    <t>CT5482084</t>
  </si>
  <si>
    <t>CT4789575</t>
  </si>
  <si>
    <t>CT4296104</t>
  </si>
  <si>
    <t>CT5742043</t>
  </si>
  <si>
    <t>CT3951375</t>
  </si>
  <si>
    <t>FR5596199</t>
  </si>
  <si>
    <t>CT3088481</t>
  </si>
  <si>
    <t>CT2911051</t>
  </si>
  <si>
    <t>CM5616356</t>
  </si>
  <si>
    <t>CT1033238</t>
  </si>
  <si>
    <t>CT0913275</t>
  </si>
  <si>
    <t>CT0601817</t>
  </si>
  <si>
    <t>CP5602324</t>
  </si>
  <si>
    <t>AF5687782</t>
  </si>
  <si>
    <t>CC5481743</t>
  </si>
  <si>
    <t>CM5616207</t>
  </si>
  <si>
    <t>CM3161117</t>
  </si>
  <si>
    <t>CM258634</t>
  </si>
  <si>
    <t>CM2581094</t>
  </si>
  <si>
    <t>CC5474686</t>
  </si>
  <si>
    <t>CC56681</t>
  </si>
  <si>
    <t>CT2625676</t>
  </si>
  <si>
    <t>FR5793488</t>
  </si>
  <si>
    <t>ST5622066</t>
  </si>
  <si>
    <t>CT4107816</t>
  </si>
  <si>
    <t>CC5595349</t>
  </si>
  <si>
    <t>CC5761362</t>
  </si>
  <si>
    <t>MC5877286</t>
  </si>
  <si>
    <t>UV5425654</t>
  </si>
  <si>
    <t>MC587993</t>
  </si>
  <si>
    <t>CC4971312</t>
  </si>
  <si>
    <t>CC095457</t>
  </si>
  <si>
    <t>AF5365903</t>
  </si>
  <si>
    <t>UV1316541</t>
  </si>
  <si>
    <t>UV3573806</t>
  </si>
  <si>
    <t>FR3663323</t>
  </si>
  <si>
    <t>CC6465256</t>
  </si>
  <si>
    <t>CM2361297</t>
  </si>
  <si>
    <t>FR6531081</t>
  </si>
  <si>
    <t>CC2128829</t>
  </si>
  <si>
    <t>FR6582162</t>
  </si>
  <si>
    <t>CC6588592</t>
  </si>
  <si>
    <t>FR5835585</t>
  </si>
  <si>
    <t>UV4382866</t>
  </si>
  <si>
    <t>MP8006346</t>
  </si>
  <si>
    <t>FR5931178</t>
  </si>
  <si>
    <t>FR2544649</t>
  </si>
  <si>
    <t>MP8066875</t>
  </si>
  <si>
    <t>LD5898769</t>
  </si>
  <si>
    <t>UV4653923</t>
  </si>
  <si>
    <t>AP6595381</t>
  </si>
  <si>
    <t>FR2494755</t>
  </si>
  <si>
    <t>Tools</t>
  </si>
  <si>
    <t>Availability</t>
  </si>
  <si>
    <t>Product</t>
  </si>
  <si>
    <t>Main tool</t>
  </si>
  <si>
    <t>Week1</t>
  </si>
  <si>
    <t>Week2</t>
  </si>
  <si>
    <t>Week3</t>
  </si>
  <si>
    <t>Available time (in hours) per time bucket</t>
  </si>
  <si>
    <t>Tool</t>
  </si>
  <si>
    <t>Units per hour</t>
  </si>
  <si>
    <t>Secondary tool</t>
  </si>
  <si>
    <t>Balanced result</t>
  </si>
  <si>
    <t>Was balanced?</t>
  </si>
  <si>
    <t>Input</t>
  </si>
  <si>
    <t>#N/A</t>
  </si>
  <si>
    <t>סכום כולל</t>
  </si>
  <si>
    <t xml:space="preserve"> Week1</t>
  </si>
  <si>
    <t xml:space="preserve"> Week2</t>
  </si>
  <si>
    <t xml:space="preserve"> Week3</t>
  </si>
  <si>
    <t>Tool balance priority</t>
  </si>
  <si>
    <t>Time bucket for balancing</t>
  </si>
  <si>
    <t>UPH (unit per hour)</t>
  </si>
  <si>
    <t>Defects</t>
  </si>
  <si>
    <t>Number of days per time bucket</t>
  </si>
  <si>
    <t>Product+Tool</t>
  </si>
  <si>
    <t>UPH</t>
  </si>
  <si>
    <t>Balanced column</t>
  </si>
  <si>
    <t xml:space="preserve"> Balanced column</t>
  </si>
  <si>
    <t>Tool 01</t>
  </si>
  <si>
    <t>Tool 02</t>
  </si>
  <si>
    <t>Tool 03</t>
  </si>
  <si>
    <t>Tool 04</t>
  </si>
  <si>
    <t>Tool 05</t>
  </si>
  <si>
    <t>Tool 06</t>
  </si>
  <si>
    <t>Tool 07</t>
  </si>
  <si>
    <t>Tool 08</t>
  </si>
  <si>
    <t>Tool 09</t>
  </si>
  <si>
    <t>New tool</t>
  </si>
  <si>
    <t>Target balancing value :</t>
  </si>
  <si>
    <t>Time bucket trans. - do not tuch this list</t>
  </si>
  <si>
    <t>This is the first result sheet: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</si>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</sst>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 #,##0.00_ ;_ * \-#,##0.00_ ;_ * &quot;-&quot;??_ ;_ @_ "/>
    <numFmt numFmtId="164" formatCode="_(* #,##0_);_(* \(#,##0\);_(* &quot;-&quot;??_);_(@_)"/>
    <numFmt numFmtId="165" formatCode="_ * #,##0_ ;_ * \-#,##0_ ;_ * &quot;-&quot;??_ ;_ @_ "/>
    <numFmt numFmtId="166" formatCode="#,##0.0"/>
    <numFmt numFmtId="167" formatCode="_ * #,##0.0_ ;_ * \-#,##0.0_ ;_ * &quot;-&quot;??_ ;_ @_ "/>
    <numFmt numFmtId="168" formatCode="_ * #,##0_ ;_ * \-#,##0_ ;_ * &quot;-&quot;?_ ;_ @_ "/>
  </numFmts>
  <fonts count="19" x14ac:knownFonts="1">
    <font>
      <sz val="11"/>
      <color theme="1"/>
      <name val="Arial"/>
      <family val="2"/>
      <charset val="177"/>
      <scheme val="minor"/>
    </font>
    <font>
      <sz val="11"/>
      <color theme="1"/>
      <name val="Arial"/>
      <family val="2"/>
      <charset val="177"/>
      <scheme val="minor"/>
    </font>
    <font>
      <b/>
      <sz val="11"/>
      <color indexed="8"/>
      <name val="Calibri"/>
      <family val="2"/>
    </font>
    <font>
      <sz val="11"/>
      <color indexed="8"/>
      <name val="Arial"/>
      <family val="2"/>
      <charset val="177"/>
    </font>
    <font>
      <b/>
      <sz val="11"/>
      <name val="Calibri"/>
      <family val="2"/>
    </font>
    <font>
      <sz val="11"/>
      <color indexed="8"/>
      <name val="Calibri"/>
      <family val="2"/>
    </font>
    <font>
      <sz val="11"/>
      <color theme="1"/>
      <name val="Calibri"/>
      <family val="2"/>
    </font>
    <font>
      <b/>
      <sz val="12"/>
      <name val="Calibri"/>
      <family val="2"/>
    </font>
    <font>
      <sz val="10"/>
      <color indexed="8"/>
      <name val="Arial"/>
      <family val="2"/>
    </font>
    <font>
      <sz val="12"/>
      <color indexed="8"/>
      <name val="Calibri"/>
      <family val="2"/>
    </font>
    <font>
      <b/>
      <sz val="14"/>
      <color indexed="8"/>
      <name val="Calibri"/>
      <family val="2"/>
    </font>
    <font>
      <b/>
      <sz val="14"/>
      <color theme="0"/>
      <name val="Calibri"/>
      <family val="2"/>
    </font>
    <font>
      <sz val="18"/>
      <color theme="1"/>
      <name val="Arial"/>
      <family val="2"/>
      <charset val="177"/>
      <scheme val="minor"/>
    </font>
    <font>
      <b/>
      <sz val="11"/>
      <color theme="1"/>
      <name val="Arial"/>
      <family val="2"/>
      <scheme val="minor"/>
    </font>
    <font>
      <b/>
      <sz val="10"/>
      <color theme="1"/>
      <name val="Arial"/>
      <family val="2"/>
      <scheme val="minor"/>
    </font>
    <font>
      <b/>
      <sz val="16"/>
      <color rgb="FFFFFFFF"/>
      <name val="Calibri"/>
      <family val="2"/>
    </font>
    <font>
      <sz val="9"/>
      <color indexed="81"/>
      <name val="Tahoma"/>
      <charset val="177"/>
    </font>
    <font>
      <b/>
      <sz val="9"/>
      <color indexed="81"/>
      <name val="Tahoma"/>
      <charset val="177"/>
    </font>
    <font>
      <b/>
      <sz val="14"/>
      <color rgb="FFFFFF00"/>
      <name val="Calibri"/>
      <family val="2"/>
    </font>
  </fonts>
  <fills count="11">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4"/>
        <bgColor theme="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theme="4" tint="0.59999389629810485"/>
        <bgColor indexed="64"/>
      </patternFill>
    </fill>
    <fill>
      <patternFill patternType="solid">
        <fgColor indexed="22"/>
        <bgColor indexed="0"/>
      </patternFill>
    </fill>
    <fill>
      <patternFill patternType="solid">
        <fgColor theme="5"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22"/>
      </right>
      <top style="thin">
        <color indexed="22"/>
      </top>
      <bottom style="thin">
        <color indexed="22"/>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22"/>
      </top>
      <bottom style="thin">
        <color indexed="64"/>
      </bottom>
      <diagonal/>
    </border>
    <border>
      <left/>
      <right/>
      <top style="thin">
        <color indexed="22"/>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0" fontId="6" fillId="0" borderId="0"/>
    <xf numFmtId="0" fontId="1" fillId="0" borderId="0"/>
  </cellStyleXfs>
  <cellXfs count="67">
    <xf numFmtId="0" fontId="0" fillId="0" borderId="0" xfId="0"/>
    <xf numFmtId="2" fontId="4" fillId="2" borderId="1" xfId="3" applyNumberFormat="1" applyFont="1" applyFill="1" applyBorder="1" applyAlignment="1">
      <alignment horizontal="center" vertical="center" wrapText="1"/>
    </xf>
    <xf numFmtId="0" fontId="0" fillId="3" borderId="1" xfId="0" applyFont="1" applyFill="1" applyBorder="1" applyAlignment="1">
      <alignment horizontal="center" wrapText="1"/>
    </xf>
    <xf numFmtId="9" fontId="6" fillId="3" borderId="1" xfId="2" applyNumberFormat="1" applyFont="1" applyFill="1" applyBorder="1" applyAlignment="1">
      <alignment horizontal="center" wrapText="1"/>
    </xf>
    <xf numFmtId="164" fontId="5" fillId="3" borderId="1" xfId="1" applyNumberFormat="1" applyFont="1" applyFill="1" applyBorder="1" applyAlignment="1">
      <alignment horizontal="center" wrapText="1"/>
    </xf>
    <xf numFmtId="0" fontId="0" fillId="3" borderId="1" xfId="0" applyFill="1" applyBorder="1" applyAlignment="1">
      <alignment horizontal="center" wrapText="1"/>
    </xf>
    <xf numFmtId="0" fontId="7" fillId="2" borderId="2" xfId="0" applyFont="1" applyFill="1" applyBorder="1" applyAlignment="1">
      <alignment horizontal="center" readingOrder="2"/>
    </xf>
    <xf numFmtId="0" fontId="7" fillId="2" borderId="2" xfId="0" applyFont="1" applyFill="1" applyBorder="1" applyAlignment="1">
      <alignment horizontal="center" readingOrder="1"/>
    </xf>
    <xf numFmtId="49" fontId="9" fillId="3" borderId="1" xfId="4" applyNumberFormat="1" applyFont="1" applyFill="1" applyBorder="1" applyAlignment="1">
      <alignment horizontal="right" readingOrder="2"/>
    </xf>
    <xf numFmtId="0" fontId="9" fillId="3" borderId="1" xfId="4" applyFont="1" applyFill="1" applyBorder="1" applyAlignment="1">
      <alignment horizontal="right" readingOrder="1"/>
    </xf>
    <xf numFmtId="49" fontId="9" fillId="3" borderId="1" xfId="4" applyNumberFormat="1" applyFont="1" applyFill="1" applyBorder="1" applyAlignment="1">
      <alignment horizontal="center" readingOrder="2"/>
    </xf>
    <xf numFmtId="0" fontId="10" fillId="4" borderId="3" xfId="4" applyNumberFormat="1" applyFont="1" applyFill="1" applyBorder="1" applyAlignment="1">
      <alignment horizontal="center"/>
    </xf>
    <xf numFmtId="49" fontId="5" fillId="3" borderId="1" xfId="4" applyNumberFormat="1" applyFont="1" applyFill="1" applyBorder="1" applyAlignment="1">
      <alignment horizontal="right" readingOrder="2"/>
    </xf>
    <xf numFmtId="164" fontId="5" fillId="3" borderId="1" xfId="1" applyNumberFormat="1" applyFont="1" applyFill="1" applyBorder="1" applyAlignment="1">
      <alignment horizontal="right" readingOrder="2"/>
    </xf>
    <xf numFmtId="165" fontId="0" fillId="0" borderId="0" xfId="1" applyNumberFormat="1" applyFont="1"/>
    <xf numFmtId="0" fontId="11" fillId="4" borderId="3" xfId="4" applyNumberFormat="1" applyFont="1" applyFill="1" applyBorder="1" applyAlignment="1">
      <alignment horizontal="center"/>
    </xf>
    <xf numFmtId="164" fontId="11" fillId="4" borderId="3" xfId="1" applyNumberFormat="1" applyFont="1" applyFill="1" applyBorder="1" applyAlignment="1">
      <alignment horizontal="center"/>
    </xf>
    <xf numFmtId="0" fontId="0" fillId="3" borderId="0" xfId="0" applyFill="1" applyAlignment="1">
      <alignment horizontal="center"/>
    </xf>
    <xf numFmtId="0" fontId="5" fillId="3" borderId="1" xfId="4" applyNumberFormat="1" applyFont="1" applyFill="1" applyBorder="1" applyAlignment="1">
      <alignment horizontal="right" readingOrder="2"/>
    </xf>
    <xf numFmtId="9" fontId="0" fillId="0" borderId="0" xfId="2" applyFont="1"/>
    <xf numFmtId="0" fontId="2" fillId="2" borderId="1" xfId="0" applyFont="1" applyFill="1" applyBorder="1" applyAlignment="1">
      <alignment horizontal="center" vertical="center"/>
    </xf>
    <xf numFmtId="0" fontId="0" fillId="5" borderId="0" xfId="0" applyFill="1"/>
    <xf numFmtId="0" fontId="12" fillId="0" borderId="0" xfId="0" applyFont="1"/>
    <xf numFmtId="0" fontId="0" fillId="0" borderId="0" xfId="0" pivotButton="1"/>
    <xf numFmtId="0" fontId="0" fillId="0" borderId="0" xfId="0" applyAlignment="1">
      <alignment horizontal="left"/>
    </xf>
    <xf numFmtId="0" fontId="0" fillId="0" borderId="0" xfId="0" applyAlignment="1">
      <alignment horizontal="left" indent="1"/>
    </xf>
    <xf numFmtId="166" fontId="0" fillId="0" borderId="0" xfId="0" applyNumberFormat="1"/>
    <xf numFmtId="0" fontId="0" fillId="3" borderId="1" xfId="0" applyFont="1" applyFill="1" applyBorder="1" applyAlignment="1">
      <alignment horizontal="right"/>
    </xf>
    <xf numFmtId="0" fontId="13" fillId="8" borderId="0" xfId="0" applyFont="1" applyFill="1"/>
    <xf numFmtId="9" fontId="0" fillId="0" borderId="5" xfId="0" applyNumberFormat="1" applyBorder="1"/>
    <xf numFmtId="0" fontId="0" fillId="0" borderId="2" xfId="0" applyBorder="1"/>
    <xf numFmtId="0" fontId="5" fillId="9" borderId="6" xfId="5" applyFont="1" applyFill="1" applyBorder="1" applyAlignment="1">
      <alignment horizontal="center"/>
    </xf>
    <xf numFmtId="0" fontId="6" fillId="0" borderId="0" xfId="7"/>
    <xf numFmtId="0" fontId="1" fillId="0" borderId="7" xfId="8" applyBorder="1"/>
    <xf numFmtId="9" fontId="0" fillId="3" borderId="1" xfId="6" applyFont="1" applyFill="1" applyBorder="1" applyAlignment="1">
      <alignment horizontal="right"/>
    </xf>
    <xf numFmtId="1" fontId="5" fillId="3" borderId="8" xfId="5" applyNumberFormat="1" applyFont="1" applyFill="1" applyBorder="1" applyAlignment="1">
      <alignment horizontal="right"/>
    </xf>
    <xf numFmtId="0" fontId="6" fillId="0" borderId="0" xfId="7" applyFill="1"/>
    <xf numFmtId="0" fontId="7" fillId="2" borderId="2" xfId="0" applyFont="1" applyFill="1" applyBorder="1" applyAlignment="1">
      <alignment horizontal="center" wrapText="1" readingOrder="1"/>
    </xf>
    <xf numFmtId="0" fontId="13" fillId="10" borderId="0" xfId="0" applyFont="1" applyFill="1" applyAlignment="1">
      <alignment horizontal="center" vertical="center"/>
    </xf>
    <xf numFmtId="49" fontId="0" fillId="0" borderId="0" xfId="0" applyNumberFormat="1"/>
    <xf numFmtId="167" fontId="5" fillId="3" borderId="1" xfId="1" applyNumberFormat="1" applyFont="1" applyFill="1" applyBorder="1" applyAlignment="1">
      <alignment horizontal="right" readingOrder="2"/>
    </xf>
    <xf numFmtId="0" fontId="12" fillId="7" borderId="4" xfId="0" applyFont="1" applyFill="1" applyBorder="1" applyAlignment="1"/>
    <xf numFmtId="168" fontId="0" fillId="0" borderId="0" xfId="0" applyNumberFormat="1"/>
    <xf numFmtId="0" fontId="0" fillId="0" borderId="0" xfId="0" applyNumberFormat="1"/>
    <xf numFmtId="165" fontId="5" fillId="3" borderId="1" xfId="1" applyNumberFormat="1" applyFont="1" applyFill="1" applyBorder="1" applyAlignment="1">
      <alignment horizontal="right" readingOrder="2"/>
    </xf>
    <xf numFmtId="165" fontId="10" fillId="4" borderId="3" xfId="1" applyNumberFormat="1" applyFont="1" applyFill="1" applyBorder="1" applyAlignment="1">
      <alignment horizontal="center"/>
    </xf>
    <xf numFmtId="0" fontId="13" fillId="8" borderId="0" xfId="0" applyFont="1" applyFill="1" applyAlignment="1">
      <alignment horizontal="left" readingOrder="1"/>
    </xf>
    <xf numFmtId="9" fontId="0" fillId="5" borderId="0" xfId="2" applyFont="1" applyFill="1"/>
    <xf numFmtId="9" fontId="11" fillId="4" borderId="3" xfId="2" applyFont="1" applyFill="1" applyBorder="1" applyAlignment="1">
      <alignment horizontal="center" wrapText="1"/>
    </xf>
    <xf numFmtId="0" fontId="15" fillId="5" borderId="0" xfId="0" applyFont="1" applyFill="1" applyAlignment="1">
      <alignment horizontal="left" vertical="center"/>
    </xf>
    <xf numFmtId="9" fontId="0" fillId="5" borderId="9" xfId="2" applyFont="1" applyFill="1" applyBorder="1"/>
    <xf numFmtId="9" fontId="0" fillId="5" borderId="10" xfId="2" applyFont="1" applyFill="1" applyBorder="1"/>
    <xf numFmtId="9" fontId="0" fillId="5" borderId="11" xfId="2" applyFont="1" applyFill="1" applyBorder="1"/>
    <xf numFmtId="9" fontId="0" fillId="5" borderId="12" xfId="2" applyFont="1" applyFill="1" applyBorder="1"/>
    <xf numFmtId="9" fontId="0" fillId="5" borderId="13" xfId="2" applyFont="1" applyFill="1" applyBorder="1"/>
    <xf numFmtId="9" fontId="0" fillId="5" borderId="14" xfId="2" applyFont="1" applyFill="1" applyBorder="1"/>
    <xf numFmtId="9" fontId="0" fillId="5" borderId="10" xfId="2" applyFont="1" applyFill="1" applyBorder="1" applyAlignment="1">
      <alignment horizontal="center"/>
    </xf>
    <xf numFmtId="9" fontId="0" fillId="5" borderId="12" xfId="2" applyFont="1" applyFill="1" applyBorder="1" applyAlignment="1">
      <alignment horizontal="center"/>
    </xf>
    <xf numFmtId="9" fontId="0" fillId="5" borderId="14" xfId="2" applyFont="1" applyFill="1" applyBorder="1" applyAlignment="1">
      <alignment horizontal="center"/>
    </xf>
    <xf numFmtId="0" fontId="12" fillId="6" borderId="4" xfId="0" applyFont="1" applyFill="1" applyBorder="1" applyAlignment="1">
      <alignment horizontal="center"/>
    </xf>
    <xf numFmtId="0" fontId="7" fillId="2" borderId="2" xfId="0" applyFont="1" applyFill="1" applyBorder="1" applyAlignment="1">
      <alignment horizontal="left" readingOrder="1"/>
    </xf>
    <xf numFmtId="0" fontId="7" fillId="2" borderId="2" xfId="0" applyFont="1" applyFill="1" applyBorder="1" applyAlignment="1">
      <alignment horizontal="left" readingOrder="2"/>
    </xf>
    <xf numFmtId="0" fontId="14" fillId="10" borderId="0" xfId="0" applyFont="1" applyFill="1" applyAlignment="1">
      <alignment horizontal="left" vertical="center" wrapText="1"/>
    </xf>
    <xf numFmtId="49" fontId="5" fillId="3" borderId="1" xfId="4" applyNumberFormat="1" applyFont="1" applyFill="1" applyBorder="1" applyAlignment="1">
      <alignment horizontal="left" readingOrder="2"/>
    </xf>
    <xf numFmtId="0" fontId="18" fillId="4" borderId="3" xfId="4" applyNumberFormat="1" applyFont="1" applyFill="1" applyBorder="1" applyAlignment="1">
      <alignment horizontal="left" vertical="center"/>
    </xf>
    <xf numFmtId="164" fontId="18" fillId="4" borderId="3" xfId="1" applyNumberFormat="1" applyFont="1" applyFill="1" applyBorder="1" applyAlignment="1">
      <alignment horizontal="center" vertical="center"/>
    </xf>
    <xf numFmtId="165" fontId="11" fillId="4" borderId="3" xfId="1" applyNumberFormat="1" applyFont="1" applyFill="1" applyBorder="1" applyAlignment="1">
      <alignment horizontal="center"/>
    </xf>
  </cellXfs>
  <cellStyles count="9">
    <cellStyle name="Comma" xfId="1" builtinId="3"/>
    <cellStyle name="Normal" xfId="0" builtinId="0"/>
    <cellStyle name="Normal 2" xfId="7" xr:uid="{BB7E7C0B-7838-4DA3-8B0B-1E78F2259B95}"/>
    <cellStyle name="Normal 3" xfId="8" xr:uid="{029D0C55-3BF9-495C-898C-9CDC292269C6}"/>
    <cellStyle name="Normal_Sheet1" xfId="4" xr:uid="{BFA805E2-A17D-41DA-9129-3DB903A86566}"/>
    <cellStyle name="Normal_Sheet1_1" xfId="5" xr:uid="{D4F17431-E5DF-42A8-BE80-D8A37FA32E96}"/>
    <cellStyle name="Percent" xfId="2" builtinId="5"/>
    <cellStyle name="Percent 2" xfId="6" xr:uid="{BA550195-0941-496E-8B17-8557F8228659}"/>
    <cellStyle name="Percent 2 7" xfId="3" xr:uid="{41353B47-897F-42BF-9F8C-4B09DFB0E380}"/>
  </cellStyles>
  <dxfs count="66">
    <dxf>
      <font>
        <color theme="5"/>
      </font>
    </dxf>
    <dxf>
      <font>
        <color rgb="FFFF0000"/>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
      <font>
        <color theme="5"/>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542925</xdr:colOff>
      <xdr:row>0</xdr:row>
      <xdr:rowOff>66674</xdr:rowOff>
    </xdr:from>
    <xdr:to>
      <xdr:col>10</xdr:col>
      <xdr:colOff>266700</xdr:colOff>
      <xdr:row>8</xdr:row>
      <xdr:rowOff>95250</xdr:rowOff>
    </xdr:to>
    <xdr:sp macro="" textlink="">
      <xdr:nvSpPr>
        <xdr:cNvPr id="3" name="מלבן: פינות מעוגלות 2">
          <a:extLst>
            <a:ext uri="{FF2B5EF4-FFF2-40B4-BE49-F238E27FC236}">
              <a16:creationId xmlns:a16="http://schemas.microsoft.com/office/drawing/2014/main" id="{00000000-0008-0000-0000-000003000000}"/>
            </a:ext>
          </a:extLst>
        </xdr:cNvPr>
        <xdr:cNvSpPr/>
      </xdr:nvSpPr>
      <xdr:spPr>
        <a:xfrm>
          <a:off x="4257675" y="66674"/>
          <a:ext cx="4524375" cy="1524001"/>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1" anchor="t"/>
        <a:lstStyle/>
        <a:p>
          <a:pPr algn="r"/>
          <a:r>
            <a:rPr lang="he-IL" sz="1600"/>
            <a:t>גיליון זה מיועד לפרמטרים:</a:t>
          </a:r>
        </a:p>
        <a:p>
          <a:pPr algn="r"/>
          <a:r>
            <a:rPr lang="he-IL" sz="1600"/>
            <a:t>1. ניתן לבחור כאן איזה תקופת זמן נרצה לאזן (ניתן גם לבחור את התקופה מגיליון )</a:t>
          </a:r>
        </a:p>
        <a:p>
          <a:pPr algn="r"/>
          <a:r>
            <a:rPr lang="he-IL" sz="1600" baseline="0"/>
            <a:t>2. היתן לבחור כאן את פרמטר העומס המירבי שאליו ישאף המודל להגיע</a:t>
          </a:r>
          <a:endParaRPr lang="he-IL"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180974</xdr:colOff>
      <xdr:row>0</xdr:row>
      <xdr:rowOff>228600</xdr:rowOff>
    </xdr:from>
    <xdr:to>
      <xdr:col>15</xdr:col>
      <xdr:colOff>9525</xdr:colOff>
      <xdr:row>14</xdr:row>
      <xdr:rowOff>114300</xdr:rowOff>
    </xdr:to>
    <xdr:sp macro="" textlink="">
      <xdr:nvSpPr>
        <xdr:cNvPr id="2" name="מלבן: פינות מעוגלות 1">
          <a:extLst>
            <a:ext uri="{FF2B5EF4-FFF2-40B4-BE49-F238E27FC236}">
              <a16:creationId xmlns:a16="http://schemas.microsoft.com/office/drawing/2014/main" id="{00000000-0008-0000-0100-000002000000}"/>
            </a:ext>
          </a:extLst>
        </xdr:cNvPr>
        <xdr:cNvSpPr/>
      </xdr:nvSpPr>
      <xdr:spPr>
        <a:xfrm>
          <a:off x="3724274" y="228600"/>
          <a:ext cx="6686551" cy="293370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1" anchor="t"/>
        <a:lstStyle/>
        <a:p>
          <a:pPr algn="r"/>
          <a:r>
            <a:rPr lang="he-IL" sz="1600" b="1"/>
            <a:t>גיליון זה נועד להכנסת מכונות:</a:t>
          </a:r>
          <a:endParaRPr lang="en-US" sz="1600" b="1" baseline="0"/>
        </a:p>
        <a:p>
          <a:pPr algn="l"/>
          <a:r>
            <a:rPr lang="en-US" sz="1600" baseline="0"/>
            <a:t>1. </a:t>
          </a:r>
          <a:r>
            <a:rPr lang="en-US" sz="1600" b="1" baseline="0">
              <a:solidFill>
                <a:srgbClr val="FFFF00"/>
              </a:solidFill>
            </a:rPr>
            <a:t>Tools</a:t>
          </a:r>
          <a:r>
            <a:rPr lang="en-US" sz="1600" baseline="0"/>
            <a:t> - </a:t>
          </a:r>
          <a:r>
            <a:rPr lang="he-IL" sz="1600" baseline="0"/>
            <a:t>שם המכונה</a:t>
          </a:r>
          <a:endParaRPr lang="en-US" sz="1600" baseline="0"/>
        </a:p>
        <a:p>
          <a:pPr algn="l"/>
          <a:r>
            <a:rPr lang="en-US" sz="1600" baseline="0"/>
            <a:t>2. </a:t>
          </a:r>
          <a:r>
            <a:rPr lang="en-US" sz="1600" b="1" baseline="0">
              <a:solidFill>
                <a:srgbClr val="FFFF00"/>
              </a:solidFill>
              <a:latin typeface="+mn-lt"/>
              <a:ea typeface="+mn-ea"/>
              <a:cs typeface="+mn-cs"/>
            </a:rPr>
            <a:t>Availability</a:t>
          </a:r>
          <a:r>
            <a:rPr lang="en-US" sz="1600" baseline="0"/>
            <a:t> - </a:t>
          </a:r>
          <a:r>
            <a:rPr lang="he-IL" sz="1600" baseline="0"/>
            <a:t>אחוז הזמן שסוג המכונות הזה זמין לייצור. במידה ויש יותר ממכונה אחת פשוט מחברים את סה"כ האחוזים. לדוגמה: אני רוצה להגדיר מכונה שיש לה זמינות ייצור של 70% וישנם 3 מכונות כאלו. אני אגדיר את הערך להיות 210% (כלומר 3 מכונות שעובדות בזמינות של 70%)</a:t>
          </a:r>
          <a:endParaRPr lang="en-US" sz="1600" baseline="0"/>
        </a:p>
        <a:p>
          <a:pPr algn="l"/>
          <a:r>
            <a:rPr lang="en-US" sz="1600" baseline="0"/>
            <a:t>3. </a:t>
          </a:r>
          <a:r>
            <a:rPr lang="en-US" sz="1600" b="1" baseline="0">
              <a:solidFill>
                <a:srgbClr val="FFFF00"/>
              </a:solidFill>
              <a:latin typeface="+mn-lt"/>
              <a:ea typeface="+mn-ea"/>
              <a:cs typeface="+mn-cs"/>
            </a:rPr>
            <a:t>Unit per hour </a:t>
          </a:r>
          <a:r>
            <a:rPr lang="en-US" sz="1600" baseline="0"/>
            <a:t>- </a:t>
          </a:r>
          <a:r>
            <a:rPr lang="he-IL" sz="1600" baseline="0"/>
            <a:t>מספר יחידות (או ק"ג) לשעת עבודה מלאה</a:t>
          </a:r>
          <a:endParaRPr lang="en-US" sz="1600" baseline="0"/>
        </a:p>
        <a:p>
          <a:pPr algn="l"/>
          <a:r>
            <a:rPr lang="en-US" sz="1600" baseline="0"/>
            <a:t>4. </a:t>
          </a:r>
          <a:r>
            <a:rPr lang="en-US" sz="1600" b="1" baseline="0">
              <a:solidFill>
                <a:srgbClr val="FFFF00"/>
              </a:solidFill>
              <a:latin typeface="+mn-lt"/>
              <a:ea typeface="+mn-ea"/>
              <a:cs typeface="+mn-cs"/>
            </a:rPr>
            <a:t>Tool balance priority </a:t>
          </a:r>
          <a:r>
            <a:rPr lang="en-US" sz="1600" baseline="0"/>
            <a:t>- </a:t>
          </a:r>
          <a:r>
            <a:rPr lang="he-IL" sz="1600" baseline="0"/>
            <a:t>כאשר מפעילים את אלגוריתם האיזון ניתן להגיד לאלגוריתם להתחיל מסוג מכונות מסויים לפני סוג אחר. בשדה זה נותנים עדיפות איזון לסוג הכלי. ככל שהמספר גדול יותר האלגוריתם יבחר אותו קודם לכן.</a:t>
          </a:r>
          <a:endParaRPr lang="he-IL" sz="16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28575</xdr:colOff>
      <xdr:row>0</xdr:row>
      <xdr:rowOff>28575</xdr:rowOff>
    </xdr:from>
    <xdr:to>
      <xdr:col>4</xdr:col>
      <xdr:colOff>1200150</xdr:colOff>
      <xdr:row>0</xdr:row>
      <xdr:rowOff>276225</xdr:rowOff>
    </xdr:to>
    <xdr:sp macro="" textlink="">
      <xdr:nvSpPr>
        <xdr:cNvPr id="3" name="מלבן 2">
          <a:extLst>
            <a:ext uri="{FF2B5EF4-FFF2-40B4-BE49-F238E27FC236}">
              <a16:creationId xmlns:a16="http://schemas.microsoft.com/office/drawing/2014/main" id="{00000000-0008-0000-0200-000003000000}"/>
            </a:ext>
          </a:extLst>
        </xdr:cNvPr>
        <xdr:cNvSpPr/>
      </xdr:nvSpPr>
      <xdr:spPr>
        <a:xfrm>
          <a:off x="3638550" y="28575"/>
          <a:ext cx="1171575" cy="24765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1" anchor="ctr"/>
        <a:lstStyle/>
        <a:p>
          <a:pPr algn="ctr"/>
          <a:r>
            <a:rPr lang="en-US" sz="1800"/>
            <a:t>Output</a:t>
          </a:r>
          <a:endParaRPr lang="he-IL" sz="1800"/>
        </a:p>
      </xdr:txBody>
    </xdr:sp>
    <xdr:clientData/>
  </xdr:twoCellAnchor>
  <xdr:twoCellAnchor>
    <xdr:from>
      <xdr:col>7</xdr:col>
      <xdr:colOff>180976</xdr:colOff>
      <xdr:row>0</xdr:row>
      <xdr:rowOff>66673</xdr:rowOff>
    </xdr:from>
    <xdr:to>
      <xdr:col>15</xdr:col>
      <xdr:colOff>219075</xdr:colOff>
      <xdr:row>128</xdr:row>
      <xdr:rowOff>104775</xdr:rowOff>
    </xdr:to>
    <xdr:sp macro="" textlink="">
      <xdr:nvSpPr>
        <xdr:cNvPr id="4" name="מלבן: פינות מעוגלות 3">
          <a:extLst>
            <a:ext uri="{FF2B5EF4-FFF2-40B4-BE49-F238E27FC236}">
              <a16:creationId xmlns:a16="http://schemas.microsoft.com/office/drawing/2014/main" id="{00000000-0008-0000-0200-000004000000}"/>
            </a:ext>
          </a:extLst>
        </xdr:cNvPr>
        <xdr:cNvSpPr/>
      </xdr:nvSpPr>
      <xdr:spPr>
        <a:xfrm>
          <a:off x="6762751" y="66673"/>
          <a:ext cx="5524499" cy="5753102"/>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rtl="1"/>
          <a:r>
            <a:rPr lang="he-IL" sz="1600" b="1"/>
            <a:t>גיליון זה מתאר את הקשר שבין מק"ט או מוצר למכונה:</a:t>
          </a:r>
        </a:p>
        <a:p>
          <a:pPr algn="r" rtl="1"/>
          <a:endParaRPr lang="en-US" sz="1600" b="1" baseline="0"/>
        </a:p>
        <a:p>
          <a:pPr algn="l"/>
          <a:r>
            <a:rPr lang="en-US" sz="1600" b="1" baseline="0">
              <a:solidFill>
                <a:srgbClr val="FFC000"/>
              </a:solidFill>
            </a:rPr>
            <a:t>Input: </a:t>
          </a:r>
          <a:r>
            <a:rPr lang="he-IL" sz="1600" b="0" baseline="0"/>
            <a:t>זה אזור הקלט, כאן מגדירים איזה מוצר יכול לרוץ על איזה מכונה</a:t>
          </a:r>
          <a:endParaRPr lang="en-US" sz="1600" b="0" baseline="0"/>
        </a:p>
        <a:p>
          <a:pPr algn="l"/>
          <a:r>
            <a:rPr lang="en-US" sz="1600" b="1" baseline="0">
              <a:solidFill>
                <a:srgbClr val="FFC000"/>
              </a:solidFill>
            </a:rPr>
            <a:t>Output: </a:t>
          </a:r>
          <a:r>
            <a:rPr lang="he-IL" sz="1600" b="0" baseline="0"/>
            <a:t>זה אזור הפלט, לכאן האלגוריתם כותב איזה מכונה הוא בוחר למוצר הספציפי הזה.</a:t>
          </a:r>
          <a:r>
            <a:rPr lang="en-US" sz="1600" b="0" baseline="0"/>
            <a:t>.</a:t>
          </a:r>
        </a:p>
        <a:p>
          <a:pPr algn="l"/>
          <a:endParaRPr lang="en-US" sz="1600" b="1" baseline="0">
            <a:solidFill>
              <a:srgbClr val="FFC000"/>
            </a:solidFill>
          </a:endParaRPr>
        </a:p>
        <a:p>
          <a:pPr algn="r" rtl="1"/>
          <a:r>
            <a:rPr lang="he-IL" sz="1600" b="1" u="sng" baseline="0">
              <a:solidFill>
                <a:srgbClr val="FFC000"/>
              </a:solidFill>
            </a:rPr>
            <a:t>הרחבה על אזור הקלט</a:t>
          </a:r>
          <a:r>
            <a:rPr lang="en-US" sz="1600" b="1" u="sng" baseline="0">
              <a:solidFill>
                <a:srgbClr val="FFC000"/>
              </a:solidFill>
            </a:rPr>
            <a:t>:</a:t>
          </a:r>
        </a:p>
        <a:p>
          <a:pPr algn="l"/>
          <a:r>
            <a:rPr lang="en-US" sz="1600" b="1" baseline="0">
              <a:solidFill>
                <a:srgbClr val="FFFF00"/>
              </a:solidFill>
            </a:rPr>
            <a:t>Product</a:t>
          </a:r>
          <a:r>
            <a:rPr lang="en-US" sz="1600" b="1" baseline="0"/>
            <a:t> - </a:t>
          </a:r>
          <a:r>
            <a:rPr lang="he-IL" sz="1600" b="0" baseline="0"/>
            <a:t>כל המק"טים שרוצים שיופיעו במודל קיבולת</a:t>
          </a:r>
          <a:endParaRPr lang="en-US" sz="1600" b="0" baseline="0"/>
        </a:p>
        <a:p>
          <a:pPr algn="l"/>
          <a:r>
            <a:rPr lang="en-US" sz="1600" b="1" baseline="0">
              <a:solidFill>
                <a:srgbClr val="FFFF00"/>
              </a:solidFill>
            </a:rPr>
            <a:t>Main tool </a:t>
          </a:r>
          <a:r>
            <a:rPr lang="en-US" sz="1600" b="0" baseline="0"/>
            <a:t>- </a:t>
          </a:r>
          <a:r>
            <a:rPr lang="he-IL" sz="1600" b="0" baseline="0"/>
            <a:t>בשדה זה יש לרשום את הכלי העיקרי שאנחנו רוצים שייצר את המק"ט.</a:t>
          </a:r>
          <a:endParaRPr lang="en-US" sz="1600" b="1" baseline="0"/>
        </a:p>
        <a:p>
          <a:pPr algn="l"/>
          <a:r>
            <a:rPr lang="en-US" sz="1600" b="1" baseline="0">
              <a:solidFill>
                <a:srgbClr val="FFFF00"/>
              </a:solidFill>
            </a:rPr>
            <a:t>Secondary tool </a:t>
          </a:r>
          <a:r>
            <a:rPr lang="en-US" sz="1600" b="0" baseline="0"/>
            <a:t>- </a:t>
          </a:r>
          <a:r>
            <a:rPr lang="he-IL" sz="1600" b="0" baseline="0"/>
            <a:t>מכונה משנית. אם המכונה הראשית תפוסה אז האלגוריתם יבחר את המכונה המשנית.</a:t>
          </a:r>
          <a:endParaRPr lang="en-US" sz="1600" b="0" baseline="0"/>
        </a:p>
        <a:p>
          <a:pPr algn="l"/>
          <a:endParaRPr lang="en-US" sz="1600" b="1" baseline="0"/>
        </a:p>
        <a:p>
          <a:pPr algn="r"/>
          <a:r>
            <a:rPr lang="he-IL" sz="1600" b="1" u="sng" baseline="0">
              <a:solidFill>
                <a:srgbClr val="FFC000"/>
              </a:solidFill>
            </a:rPr>
            <a:t>הרחבה על אזור הפלט:</a:t>
          </a:r>
          <a:endParaRPr lang="en-US" sz="1600" b="1" u="sng" baseline="0">
            <a:solidFill>
              <a:srgbClr val="FFC000"/>
            </a:solidFill>
          </a:endParaRPr>
        </a:p>
        <a:p>
          <a:pPr algn="l"/>
          <a:r>
            <a:rPr lang="en-US" sz="1600" b="1" baseline="0">
              <a:solidFill>
                <a:srgbClr val="FFFF00"/>
              </a:solidFill>
            </a:rPr>
            <a:t>Balanced result </a:t>
          </a:r>
          <a:r>
            <a:rPr lang="en-US" sz="1600" b="1" baseline="0"/>
            <a:t>- </a:t>
          </a:r>
          <a:r>
            <a:rPr lang="he-IL" sz="1600" b="0" baseline="0"/>
            <a:t>זאת עמודת הפלט שבה תרשם המכונה שהאלגוריתם בחר בה לאחר האיזון.</a:t>
          </a:r>
          <a:endParaRPr lang="en-US" sz="1600" b="0" baseline="0"/>
        </a:p>
        <a:p>
          <a:pPr algn="l"/>
          <a:r>
            <a:rPr lang="en-US" sz="1600" b="1" baseline="0">
              <a:solidFill>
                <a:srgbClr val="FFFF00"/>
              </a:solidFill>
            </a:rPr>
            <a:t>Was balanced </a:t>
          </a:r>
          <a:r>
            <a:rPr lang="en-US" sz="1600" b="0" baseline="0"/>
            <a:t>-</a:t>
          </a:r>
          <a:endParaRPr lang="he-IL" sz="1600" b="0" baseline="0"/>
        </a:p>
        <a:p>
          <a:pPr algn="r" rtl="1"/>
          <a:r>
            <a:rPr lang="he-IL" sz="1600" b="0" baseline="0"/>
            <a:t> אם </a:t>
          </a:r>
          <a:r>
            <a:rPr lang="he-IL" sz="1600" b="0" baseline="0">
              <a:solidFill>
                <a:schemeClr val="lt1"/>
              </a:solidFill>
              <a:effectLst/>
              <a:latin typeface="+mn-lt"/>
              <a:ea typeface="+mn-ea"/>
              <a:cs typeface="+mn-cs"/>
            </a:rPr>
            <a:t>מופיע כאן </a:t>
          </a:r>
          <a:r>
            <a:rPr lang="en-US" sz="1600" b="0" baseline="0">
              <a:solidFill>
                <a:schemeClr val="lt1"/>
              </a:solidFill>
              <a:effectLst/>
              <a:latin typeface="+mn-lt"/>
              <a:ea typeface="+mn-ea"/>
              <a:cs typeface="+mn-cs"/>
            </a:rPr>
            <a:t>true</a:t>
          </a:r>
          <a:r>
            <a:rPr lang="he-IL" sz="1600" b="0" baseline="0">
              <a:solidFill>
                <a:schemeClr val="lt1"/>
              </a:solidFill>
              <a:effectLst/>
              <a:latin typeface="+mn-lt"/>
              <a:ea typeface="+mn-ea"/>
              <a:cs typeface="+mn-cs"/>
            </a:rPr>
            <a:t> </a:t>
          </a:r>
          <a:r>
            <a:rPr lang="he-IL" sz="1600" b="0" baseline="0"/>
            <a:t>זה אומר שהאלגוריתם ביצע איזון על הרשומה. </a:t>
          </a:r>
          <a:r>
            <a:rPr lang="en-US" sz="1600" b="0" baseline="0"/>
            <a:t> </a:t>
          </a:r>
          <a:r>
            <a:rPr lang="he-IL" sz="1600" b="0" baseline="0"/>
            <a:t> </a:t>
          </a:r>
          <a:endParaRPr lang="he-IL" sz="1600" b="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28575</xdr:colOff>
      <xdr:row>0</xdr:row>
      <xdr:rowOff>0</xdr:rowOff>
    </xdr:from>
    <xdr:to>
      <xdr:col>16</xdr:col>
      <xdr:colOff>66674</xdr:colOff>
      <xdr:row>18</xdr:row>
      <xdr:rowOff>28575</xdr:rowOff>
    </xdr:to>
    <xdr:sp macro="" textlink="">
      <xdr:nvSpPr>
        <xdr:cNvPr id="2" name="מלבן: פינות מעוגלות 1">
          <a:extLst>
            <a:ext uri="{FF2B5EF4-FFF2-40B4-BE49-F238E27FC236}">
              <a16:creationId xmlns:a16="http://schemas.microsoft.com/office/drawing/2014/main" id="{00000000-0008-0000-0300-000002000000}"/>
            </a:ext>
          </a:extLst>
        </xdr:cNvPr>
        <xdr:cNvSpPr/>
      </xdr:nvSpPr>
      <xdr:spPr>
        <a:xfrm>
          <a:off x="5657850" y="0"/>
          <a:ext cx="5524499" cy="400050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t>בגיליון זה נרשום</a:t>
          </a:r>
          <a:r>
            <a:rPr lang="he-IL" sz="1600" b="1" baseline="0"/>
            <a:t> כמה יחידות ניתן לייצר מכל קומבינציה של מכונה+מק"ט: </a:t>
          </a:r>
          <a:endParaRPr lang="en-US" sz="1600" b="1" baseline="0"/>
        </a:p>
        <a:p>
          <a:pPr algn="l"/>
          <a:endParaRPr lang="en-US" sz="1600" b="1" baseline="0">
            <a:solidFill>
              <a:srgbClr val="FFFF00"/>
            </a:solidFill>
          </a:endParaRPr>
        </a:p>
        <a:p>
          <a:pPr algn="l"/>
          <a:r>
            <a:rPr lang="en-US" sz="1600" b="1" baseline="0">
              <a:solidFill>
                <a:srgbClr val="FFFF00"/>
              </a:solidFill>
            </a:rPr>
            <a:t>Product+Tool </a:t>
          </a:r>
          <a:r>
            <a:rPr lang="he-IL" sz="1600" b="1" baseline="0">
              <a:solidFill>
                <a:srgbClr val="FFFF00"/>
              </a:solidFill>
            </a:rPr>
            <a:t>-</a:t>
          </a:r>
          <a:endParaRPr lang="he-IL" sz="1600" b="1" baseline="0">
            <a:solidFill>
              <a:schemeClr val="bg1"/>
            </a:solidFill>
          </a:endParaRPr>
        </a:p>
        <a:p>
          <a:pPr algn="r"/>
          <a:r>
            <a:rPr lang="he-IL" sz="1600" b="1" baseline="0">
              <a:solidFill>
                <a:schemeClr val="bg1"/>
              </a:solidFill>
              <a:latin typeface="+mn-lt"/>
              <a:ea typeface="+mn-ea"/>
              <a:cs typeface="+mn-cs"/>
            </a:rPr>
            <a:t>כל קומבינציה של מכונה+מק"ט שניתן לייצר </a:t>
          </a:r>
          <a:r>
            <a:rPr lang="he-IL" sz="1600" b="1" baseline="0">
              <a:solidFill>
                <a:schemeClr val="bg1"/>
              </a:solidFill>
            </a:rPr>
            <a:t>צריכה להיות רשומה כאן. כלומר אם יש 2 מכונות שיכולות לייצר את אותו המק"ט שתיהן צריכות להופיע כאן</a:t>
          </a:r>
        </a:p>
        <a:p>
          <a:pPr algn="r"/>
          <a:endParaRPr lang="en-US" sz="1600" b="1" baseline="0">
            <a:solidFill>
              <a:schemeClr val="bg1"/>
            </a:solidFill>
          </a:endParaRPr>
        </a:p>
        <a:p>
          <a:pPr algn="l"/>
          <a:r>
            <a:rPr lang="en-US" sz="1600" b="1" baseline="0">
              <a:solidFill>
                <a:srgbClr val="FFFF00"/>
              </a:solidFill>
            </a:rPr>
            <a:t>UPH</a:t>
          </a:r>
          <a:r>
            <a:rPr lang="en-US" sz="1600" b="1" baseline="0">
              <a:solidFill>
                <a:schemeClr val="bg1"/>
              </a:solidFill>
            </a:rPr>
            <a:t> - </a:t>
          </a:r>
          <a:r>
            <a:rPr lang="he-IL" sz="1600" b="1" baseline="0">
              <a:solidFill>
                <a:schemeClr val="bg1"/>
              </a:solidFill>
            </a:rPr>
            <a:t>לכל קומבינציה של מכונה + מק"ט צריך להכניס את כמות היחידות (או הק"ג) שהמכונה מייצרת בשעה</a:t>
          </a:r>
          <a:endParaRPr lang="en-US" sz="1600" b="1" baseline="0">
            <a:solidFill>
              <a:schemeClr val="bg1"/>
            </a:solidFill>
          </a:endParaRPr>
        </a:p>
        <a:p>
          <a:pPr algn="l"/>
          <a:r>
            <a:rPr lang="en-US" sz="1600" b="1" baseline="0">
              <a:solidFill>
                <a:srgbClr val="FFFF00"/>
              </a:solidFill>
            </a:rPr>
            <a:t>Defect</a:t>
          </a:r>
          <a:r>
            <a:rPr lang="en-US" sz="1600" b="1" baseline="0">
              <a:solidFill>
                <a:schemeClr val="bg1"/>
              </a:solidFill>
            </a:rPr>
            <a:t> - </a:t>
          </a:r>
          <a:endParaRPr lang="he-IL" sz="1600" b="1" baseline="0">
            <a:solidFill>
              <a:schemeClr val="bg1"/>
            </a:solidFill>
          </a:endParaRPr>
        </a:p>
        <a:p>
          <a:pPr algn="r"/>
          <a:r>
            <a:rPr lang="he-IL" sz="1600" b="1" baseline="0">
              <a:solidFill>
                <a:schemeClr val="bg1"/>
              </a:solidFill>
            </a:rPr>
            <a:t>כאן יש להכניס את % הפגומים של הקומבינציה. ניתן להשאיר את ברירת המחדל. למה צריך אחוז פסולים? נניח שאנחנו רוצים לייצר 10,000 יחידות ולמק"ט יש 30% פחת. זאת אומרת שנצטרך לייצר 13,000 יחידות וזה לוקח יותר זמן שאותו יש לקחת בחשבון.</a:t>
          </a:r>
          <a:endParaRPr lang="he-IL" sz="1600" b="0">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66674</xdr:colOff>
      <xdr:row>1</xdr:row>
      <xdr:rowOff>0</xdr:rowOff>
    </xdr:from>
    <xdr:to>
      <xdr:col>7</xdr:col>
      <xdr:colOff>552449</xdr:colOff>
      <xdr:row>2</xdr:row>
      <xdr:rowOff>85725</xdr:rowOff>
    </xdr:to>
    <xdr:sp macro="" textlink="">
      <xdr:nvSpPr>
        <xdr:cNvPr id="3" name="חץ: שמאלה 2">
          <a:extLst>
            <a:ext uri="{FF2B5EF4-FFF2-40B4-BE49-F238E27FC236}">
              <a16:creationId xmlns:a16="http://schemas.microsoft.com/office/drawing/2014/main" id="{00000000-0008-0000-0400-000003000000}"/>
            </a:ext>
          </a:extLst>
        </xdr:cNvPr>
        <xdr:cNvSpPr/>
      </xdr:nvSpPr>
      <xdr:spPr>
        <a:xfrm>
          <a:off x="3238499" y="323850"/>
          <a:ext cx="2543175" cy="55245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1" anchor="ctr"/>
        <a:lstStyle/>
        <a:p>
          <a:pPr algn="ctr"/>
          <a:r>
            <a:rPr lang="he-IL" sz="1800"/>
            <a:t>כותרות של תקופות הזמן</a:t>
          </a:r>
        </a:p>
      </xdr:txBody>
    </xdr:sp>
    <xdr:clientData/>
  </xdr:twoCellAnchor>
  <xdr:twoCellAnchor>
    <xdr:from>
      <xdr:col>8</xdr:col>
      <xdr:colOff>561975</xdr:colOff>
      <xdr:row>0</xdr:row>
      <xdr:rowOff>200025</xdr:rowOff>
    </xdr:from>
    <xdr:to>
      <xdr:col>15</xdr:col>
      <xdr:colOff>76200</xdr:colOff>
      <xdr:row>9</xdr:row>
      <xdr:rowOff>123825</xdr:rowOff>
    </xdr:to>
    <xdr:sp macro="" textlink="">
      <xdr:nvSpPr>
        <xdr:cNvPr id="4" name="מלבן: פינות מעוגלות 3">
          <a:extLst>
            <a:ext uri="{FF2B5EF4-FFF2-40B4-BE49-F238E27FC236}">
              <a16:creationId xmlns:a16="http://schemas.microsoft.com/office/drawing/2014/main" id="{00000000-0008-0000-0400-000004000000}"/>
            </a:ext>
          </a:extLst>
        </xdr:cNvPr>
        <xdr:cNvSpPr/>
      </xdr:nvSpPr>
      <xdr:spPr>
        <a:xfrm>
          <a:off x="6477000" y="200025"/>
          <a:ext cx="4314825" cy="2047875"/>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t>גיליון זה הוא גיליון הביקוש למעשה:</a:t>
          </a:r>
          <a:endParaRPr lang="en-US" sz="1600" b="1"/>
        </a:p>
        <a:p>
          <a:pPr algn="r"/>
          <a:r>
            <a:rPr lang="he-IL" sz="1600" b="0">
              <a:solidFill>
                <a:schemeClr val="bg1"/>
              </a:solidFill>
            </a:rPr>
            <a:t>כאן נרשום כמה יחידות (ק"ג) אנחנו רוצים לייצר מכל מק"ט וכאן גם נגדיר את תקופות הזמן שאנחנו רוצים לחשב עבורם את העומס.</a:t>
          </a:r>
          <a:r>
            <a:rPr lang="he-IL" sz="1600" b="0" baseline="0">
              <a:solidFill>
                <a:schemeClr val="bg1"/>
              </a:solidFill>
            </a:rPr>
            <a:t> תקופות הזמן לא חייבות להיות שוות בגודלן (ניתן להגדירתקופת זמן אחת של שבוע ואחת של חודש), רק חשוב לעדכן את מספר הימים של כל תקופה בשורה הראשונה.</a:t>
          </a:r>
          <a:endParaRPr lang="he-IL" sz="1600" b="0">
            <a:solidFill>
              <a:schemeClr val="bg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295275</xdr:colOff>
      <xdr:row>0</xdr:row>
      <xdr:rowOff>38100</xdr:rowOff>
    </xdr:from>
    <xdr:to>
      <xdr:col>7</xdr:col>
      <xdr:colOff>47625</xdr:colOff>
      <xdr:row>2</xdr:row>
      <xdr:rowOff>171450</xdr:rowOff>
    </xdr:to>
    <xdr:sp macro="" textlink="">
      <xdr:nvSpPr>
        <xdr:cNvPr id="2" name="חץ: שמאלה 1">
          <a:extLst>
            <a:ext uri="{FF2B5EF4-FFF2-40B4-BE49-F238E27FC236}">
              <a16:creationId xmlns:a16="http://schemas.microsoft.com/office/drawing/2014/main" id="{00000000-0008-0000-0500-000002000000}"/>
            </a:ext>
          </a:extLst>
        </xdr:cNvPr>
        <xdr:cNvSpPr/>
      </xdr:nvSpPr>
      <xdr:spPr>
        <a:xfrm>
          <a:off x="4552950" y="38100"/>
          <a:ext cx="1809750" cy="55245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1" anchor="ctr"/>
        <a:lstStyle/>
        <a:p>
          <a:pPr algn="ctr"/>
          <a:r>
            <a:rPr lang="he-IL" sz="1800"/>
            <a:t>תקופות זמן</a:t>
          </a:r>
        </a:p>
      </xdr:txBody>
    </xdr:sp>
    <xdr:clientData/>
  </xdr:twoCellAnchor>
  <xdr:twoCellAnchor>
    <xdr:from>
      <xdr:col>7</xdr:col>
      <xdr:colOff>361951</xdr:colOff>
      <xdr:row>2</xdr:row>
      <xdr:rowOff>161926</xdr:rowOff>
    </xdr:from>
    <xdr:to>
      <xdr:col>12</xdr:col>
      <xdr:colOff>152401</xdr:colOff>
      <xdr:row>8</xdr:row>
      <xdr:rowOff>28576</xdr:rowOff>
    </xdr:to>
    <xdr:sp macro="" textlink="">
      <xdr:nvSpPr>
        <xdr:cNvPr id="3" name="מלבן: פינות מעוגלות 2">
          <a:extLst>
            <a:ext uri="{FF2B5EF4-FFF2-40B4-BE49-F238E27FC236}">
              <a16:creationId xmlns:a16="http://schemas.microsoft.com/office/drawing/2014/main" id="{00000000-0008-0000-0500-000003000000}"/>
            </a:ext>
          </a:extLst>
        </xdr:cNvPr>
        <xdr:cNvSpPr/>
      </xdr:nvSpPr>
      <xdr:spPr>
        <a:xfrm>
          <a:off x="7067551" y="581026"/>
          <a:ext cx="3219450" cy="95250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t>זהו גיליון </a:t>
          </a:r>
          <a:r>
            <a:rPr lang="he-IL" sz="1600" b="1">
              <a:solidFill>
                <a:srgbClr val="FFFF00"/>
              </a:solidFill>
            </a:rPr>
            <a:t>מחושב</a:t>
          </a:r>
          <a:r>
            <a:rPr lang="he-IL" sz="1600" b="1"/>
            <a:t> (לא צריכים להכניס נתונים).הוא מחשב את</a:t>
          </a:r>
          <a:r>
            <a:rPr lang="he-IL" sz="1600" b="1" baseline="0"/>
            <a:t> מספר השעות הזמינות לכל מכונה בכל תקופת זמן</a:t>
          </a:r>
          <a:endParaRPr lang="he-IL" sz="1600" b="0">
            <a:solidFill>
              <a:schemeClr val="bg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2</xdr:row>
      <xdr:rowOff>0</xdr:rowOff>
    </xdr:from>
    <xdr:to>
      <xdr:col>11</xdr:col>
      <xdr:colOff>476250</xdr:colOff>
      <xdr:row>6</xdr:row>
      <xdr:rowOff>95250</xdr:rowOff>
    </xdr:to>
    <xdr:sp macro="" textlink="">
      <xdr:nvSpPr>
        <xdr:cNvPr id="2" name="מלבן: פינות מעוגלות 1">
          <a:extLst>
            <a:ext uri="{FF2B5EF4-FFF2-40B4-BE49-F238E27FC236}">
              <a16:creationId xmlns:a16="http://schemas.microsoft.com/office/drawing/2014/main" id="{00000000-0008-0000-0600-000002000000}"/>
            </a:ext>
          </a:extLst>
        </xdr:cNvPr>
        <xdr:cNvSpPr/>
      </xdr:nvSpPr>
      <xdr:spPr>
        <a:xfrm>
          <a:off x="6324600" y="428625"/>
          <a:ext cx="3219450" cy="8572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t>זהו גיליון </a:t>
          </a:r>
          <a:r>
            <a:rPr lang="he-IL" sz="1600" b="1">
              <a:solidFill>
                <a:srgbClr val="FFFF00"/>
              </a:solidFill>
            </a:rPr>
            <a:t>מחושב</a:t>
          </a:r>
          <a:r>
            <a:rPr lang="he-IL" sz="1600" b="1"/>
            <a:t> שמטרתו</a:t>
          </a:r>
          <a:r>
            <a:rPr lang="he-IL" sz="1600" b="1" baseline="0"/>
            <a:t> להראות כמה שעות מכונה נצרכות עבור כל אחד מהמק"טים</a:t>
          </a:r>
          <a:endParaRPr lang="he-IL" sz="1600" b="0">
            <a:solidFill>
              <a:schemeClr val="bg1"/>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5</xdr:row>
      <xdr:rowOff>0</xdr:rowOff>
    </xdr:from>
    <xdr:to>
      <xdr:col>11</xdr:col>
      <xdr:colOff>476250</xdr:colOff>
      <xdr:row>10</xdr:row>
      <xdr:rowOff>57151</xdr:rowOff>
    </xdr:to>
    <xdr:sp macro="" textlink="">
      <xdr:nvSpPr>
        <xdr:cNvPr id="2" name="מלבן: פינות מעוגלות 1">
          <a:extLst>
            <a:ext uri="{FF2B5EF4-FFF2-40B4-BE49-F238E27FC236}">
              <a16:creationId xmlns:a16="http://schemas.microsoft.com/office/drawing/2014/main" id="{00000000-0008-0000-0700-000002000000}"/>
            </a:ext>
          </a:extLst>
        </xdr:cNvPr>
        <xdr:cNvSpPr/>
      </xdr:nvSpPr>
      <xdr:spPr>
        <a:xfrm>
          <a:off x="4933950" y="962025"/>
          <a:ext cx="3219450" cy="962026"/>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0">
              <a:solidFill>
                <a:schemeClr val="bg1"/>
              </a:solidFill>
            </a:rPr>
            <a:t>זהו גיליון </a:t>
          </a:r>
          <a:r>
            <a:rPr lang="he-IL" sz="1600" b="0">
              <a:solidFill>
                <a:srgbClr val="FFFF00"/>
              </a:solidFill>
            </a:rPr>
            <a:t>מחושב</a:t>
          </a:r>
          <a:r>
            <a:rPr lang="he-IL" sz="1600" b="0">
              <a:solidFill>
                <a:schemeClr val="bg1"/>
              </a:solidFill>
            </a:rPr>
            <a:t> שמראה כמה שעות אנחנו צריכים על כל מכונה כדי לייצר את כל</a:t>
          </a:r>
          <a:r>
            <a:rPr lang="he-IL" sz="1600" b="0" baseline="0">
              <a:solidFill>
                <a:schemeClr val="bg1"/>
              </a:solidFill>
            </a:rPr>
            <a:t> המוצרים בהזמנות</a:t>
          </a:r>
          <a:endParaRPr lang="he-IL" sz="1600" b="0">
            <a:solidFill>
              <a:schemeClr val="bg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228600</xdr:colOff>
      <xdr:row>0</xdr:row>
      <xdr:rowOff>57150</xdr:rowOff>
    </xdr:from>
    <xdr:to>
      <xdr:col>8</xdr:col>
      <xdr:colOff>276225</xdr:colOff>
      <xdr:row>4</xdr:row>
      <xdr:rowOff>133350</xdr:rowOff>
    </xdr:to>
    <xdr:sp macro="" textlink="">
      <xdr:nvSpPr>
        <xdr:cNvPr id="3" name="מלבן: פינות מעוגלות 2">
          <a:extLst>
            <a:ext uri="{FF2B5EF4-FFF2-40B4-BE49-F238E27FC236}">
              <a16:creationId xmlns:a16="http://schemas.microsoft.com/office/drawing/2014/main" id="{C67B87B2-DD6E-4AE8-9831-87FA65CC68A0}"/>
            </a:ext>
          </a:extLst>
        </xdr:cNvPr>
        <xdr:cNvSpPr/>
      </xdr:nvSpPr>
      <xdr:spPr>
        <a:xfrm>
          <a:off x="4257675" y="57150"/>
          <a:ext cx="2762250" cy="80010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t>זהו גיליון </a:t>
          </a:r>
          <a:r>
            <a:rPr lang="he-IL" sz="1600" b="1">
              <a:solidFill>
                <a:srgbClr val="FFFF00"/>
              </a:solidFill>
            </a:rPr>
            <a:t>מחושב</a:t>
          </a:r>
          <a:r>
            <a:rPr lang="he-IL" sz="1600" b="1"/>
            <a:t> שמראה כמה כל מק"ט צורך זמן מכל מכונה</a:t>
          </a:r>
          <a:endParaRPr lang="he-IL" sz="1600" b="0">
            <a:solidFill>
              <a:schemeClr val="bg1"/>
            </a:solidFill>
          </a:endParaRP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400050</xdr:colOff>
          <xdr:row>0</xdr:row>
          <xdr:rowOff>180975</xdr:rowOff>
        </xdr:from>
        <xdr:to>
          <xdr:col>13</xdr:col>
          <xdr:colOff>171450</xdr:colOff>
          <xdr:row>0</xdr:row>
          <xdr:rowOff>466725</xdr:rowOff>
        </xdr:to>
        <xdr:sp macro="" textlink="">
          <xdr:nvSpPr>
            <xdr:cNvPr id="10244" name="ComboBox1" hidden="1">
              <a:extLst>
                <a:ext uri="{63B3BB69-23CF-44E3-9099-C40C66FF867C}">
                  <a14:compatExt spid="_x0000_s10244"/>
                </a:ext>
                <a:ext uri="{FF2B5EF4-FFF2-40B4-BE49-F238E27FC236}">
                  <a16:creationId xmlns:a16="http://schemas.microsoft.com/office/drawing/2014/main" id="{00000000-0008-0000-0900-000004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9525</xdr:colOff>
      <xdr:row>0</xdr:row>
      <xdr:rowOff>438150</xdr:rowOff>
    </xdr:from>
    <xdr:to>
      <xdr:col>6</xdr:col>
      <xdr:colOff>299950</xdr:colOff>
      <xdr:row>2</xdr:row>
      <xdr:rowOff>142876</xdr:rowOff>
    </xdr:to>
    <xdr:sp macro="" textlink="">
      <xdr:nvSpPr>
        <xdr:cNvPr id="3" name="הסבר: חץ שמאלה 2">
          <a:extLst>
            <a:ext uri="{FF2B5EF4-FFF2-40B4-BE49-F238E27FC236}">
              <a16:creationId xmlns:a16="http://schemas.microsoft.com/office/drawing/2014/main" id="{00000000-0008-0000-0900-000003000000}"/>
            </a:ext>
          </a:extLst>
        </xdr:cNvPr>
        <xdr:cNvSpPr/>
      </xdr:nvSpPr>
      <xdr:spPr>
        <a:xfrm>
          <a:off x="2752725" y="438150"/>
          <a:ext cx="976225" cy="409576"/>
        </a:xfrm>
        <a:prstGeom prst="leftArrowCallout">
          <a:avLst>
            <a:gd name="adj1" fmla="val 25000"/>
            <a:gd name="adj2" fmla="val 25000"/>
            <a:gd name="adj3" fmla="val 55953"/>
            <a:gd name="adj4" fmla="val 64977"/>
          </a:avLst>
        </a:prstGeom>
        <a:solidFill>
          <a:srgbClr val="00206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ctr"/>
          <a:r>
            <a:rPr lang="he-IL" sz="900" b="1"/>
            <a:t>עומס מקורי</a:t>
          </a:r>
        </a:p>
      </xdr:txBody>
    </xdr:sp>
    <xdr:clientData/>
  </xdr:twoCellAnchor>
  <xdr:twoCellAnchor>
    <xdr:from>
      <xdr:col>5</xdr:col>
      <xdr:colOff>28575</xdr:colOff>
      <xdr:row>3</xdr:row>
      <xdr:rowOff>133350</xdr:rowOff>
    </xdr:from>
    <xdr:to>
      <xdr:col>8</xdr:col>
      <xdr:colOff>9524</xdr:colOff>
      <xdr:row>6</xdr:row>
      <xdr:rowOff>19050</xdr:rowOff>
    </xdr:to>
    <xdr:sp macro="" textlink="">
      <xdr:nvSpPr>
        <xdr:cNvPr id="4" name="הסבר: חץ ימינה 3">
          <a:extLst>
            <a:ext uri="{FF2B5EF4-FFF2-40B4-BE49-F238E27FC236}">
              <a16:creationId xmlns:a16="http://schemas.microsoft.com/office/drawing/2014/main" id="{00000000-0008-0000-0900-000004000000}"/>
            </a:ext>
          </a:extLst>
        </xdr:cNvPr>
        <xdr:cNvSpPr/>
      </xdr:nvSpPr>
      <xdr:spPr>
        <a:xfrm>
          <a:off x="3114675" y="876300"/>
          <a:ext cx="1162049" cy="428625"/>
        </a:xfrm>
        <a:prstGeom prst="rightArrowCallout">
          <a:avLst>
            <a:gd name="adj1" fmla="val 25000"/>
            <a:gd name="adj2" fmla="val 25000"/>
            <a:gd name="adj3" fmla="val 58333"/>
            <a:gd name="adj4" fmla="val 64977"/>
          </a:avLst>
        </a:prstGeom>
        <a:solidFill>
          <a:srgbClr val="00206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a:r>
            <a:rPr lang="he-IL" sz="1000" b="1"/>
            <a:t>עומס לאחר איזון</a:t>
          </a:r>
        </a:p>
      </xdr:txBody>
    </xdr:sp>
    <xdr:clientData/>
  </xdr:twoCellAnchor>
  <xdr:twoCellAnchor>
    <xdr:from>
      <xdr:col>10</xdr:col>
      <xdr:colOff>266700</xdr:colOff>
      <xdr:row>1</xdr:row>
      <xdr:rowOff>171450</xdr:rowOff>
    </xdr:from>
    <xdr:to>
      <xdr:col>13</xdr:col>
      <xdr:colOff>133350</xdr:colOff>
      <xdr:row>5</xdr:row>
      <xdr:rowOff>152400</xdr:rowOff>
    </xdr:to>
    <xdr:sp macro="" textlink="">
      <xdr:nvSpPr>
        <xdr:cNvPr id="5" name="הסבר: חץ למעלה 4">
          <a:extLst>
            <a:ext uri="{FF2B5EF4-FFF2-40B4-BE49-F238E27FC236}">
              <a16:creationId xmlns:a16="http://schemas.microsoft.com/office/drawing/2014/main" id="{00000000-0008-0000-0900-000005000000}"/>
            </a:ext>
          </a:extLst>
        </xdr:cNvPr>
        <xdr:cNvSpPr/>
      </xdr:nvSpPr>
      <xdr:spPr>
        <a:xfrm>
          <a:off x="6362700" y="695325"/>
          <a:ext cx="1876425" cy="790575"/>
        </a:xfrm>
        <a:prstGeom prst="upArrowCallout">
          <a:avLst/>
        </a:prstGeom>
        <a:solidFill>
          <a:srgbClr val="00206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1" anchor="t"/>
        <a:lstStyle/>
        <a:p>
          <a:pPr algn="ctr"/>
          <a:r>
            <a:rPr lang="he-IL" sz="1200"/>
            <a:t>1.</a:t>
          </a:r>
          <a:r>
            <a:rPr lang="he-IL" sz="1200" baseline="0"/>
            <a:t> בחר תקופת זמן אותה יש לאזן</a:t>
          </a:r>
          <a:endParaRPr lang="he-IL" sz="1200"/>
        </a:p>
      </xdr:txBody>
    </xdr:sp>
    <xdr:clientData/>
  </xdr:twoCellAnchor>
  <xdr:twoCellAnchor>
    <xdr:from>
      <xdr:col>13</xdr:col>
      <xdr:colOff>438150</xdr:colOff>
      <xdr:row>2</xdr:row>
      <xdr:rowOff>9525</xdr:rowOff>
    </xdr:from>
    <xdr:to>
      <xdr:col>16</xdr:col>
      <xdr:colOff>257175</xdr:colOff>
      <xdr:row>5</xdr:row>
      <xdr:rowOff>152400</xdr:rowOff>
    </xdr:to>
    <xdr:sp macro="" textlink="">
      <xdr:nvSpPr>
        <xdr:cNvPr id="8" name="הסבר: חץ למעלה 7">
          <a:extLst>
            <a:ext uri="{FF2B5EF4-FFF2-40B4-BE49-F238E27FC236}">
              <a16:creationId xmlns:a16="http://schemas.microsoft.com/office/drawing/2014/main" id="{00000000-0008-0000-0900-000008000000}"/>
            </a:ext>
          </a:extLst>
        </xdr:cNvPr>
        <xdr:cNvSpPr/>
      </xdr:nvSpPr>
      <xdr:spPr>
        <a:xfrm>
          <a:off x="8543925" y="714375"/>
          <a:ext cx="1876425" cy="771525"/>
        </a:xfrm>
        <a:prstGeom prst="upArrowCallout">
          <a:avLst/>
        </a:prstGeom>
        <a:solidFill>
          <a:srgbClr val="00206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1" anchor="t"/>
        <a:lstStyle/>
        <a:p>
          <a:pPr algn="ctr"/>
          <a:r>
            <a:rPr lang="he-IL" sz="1200"/>
            <a:t>2. לאחר בחירת תקופת הזמן לחץ כאן</a:t>
          </a:r>
        </a:p>
      </xdr:txBody>
    </xdr:sp>
    <xdr:clientData/>
  </xdr:twoCellAnchor>
  <xdr:twoCellAnchor>
    <xdr:from>
      <xdr:col>13</xdr:col>
      <xdr:colOff>647700</xdr:colOff>
      <xdr:row>0</xdr:row>
      <xdr:rowOff>95250</xdr:rowOff>
    </xdr:from>
    <xdr:to>
      <xdr:col>16</xdr:col>
      <xdr:colOff>66675</xdr:colOff>
      <xdr:row>1</xdr:row>
      <xdr:rowOff>57150</xdr:rowOff>
    </xdr:to>
    <xdr:sp macro="[0]!BalanceTools" textlink="">
      <xdr:nvSpPr>
        <xdr:cNvPr id="6" name="מלבן 5">
          <a:extLst>
            <a:ext uri="{FF2B5EF4-FFF2-40B4-BE49-F238E27FC236}">
              <a16:creationId xmlns:a16="http://schemas.microsoft.com/office/drawing/2014/main" id="{00000000-0008-0000-0900-000006000000}"/>
            </a:ext>
          </a:extLst>
        </xdr:cNvPr>
        <xdr:cNvSpPr/>
      </xdr:nvSpPr>
      <xdr:spPr>
        <a:xfrm>
          <a:off x="8753475" y="95250"/>
          <a:ext cx="1476375" cy="485775"/>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1" anchor="ctr"/>
        <a:lstStyle/>
        <a:p>
          <a:pPr algn="ctr"/>
          <a:r>
            <a:rPr lang="en-US" sz="2400"/>
            <a:t>Balance</a:t>
          </a:r>
          <a:endParaRPr lang="he-IL" sz="2400"/>
        </a:p>
      </xdr:txBody>
    </xdr:sp>
    <xdr:clientData/>
  </xdr:twoCellAnchor>
  <xdr:twoCellAnchor>
    <xdr:from>
      <xdr:col>9</xdr:col>
      <xdr:colOff>466725</xdr:colOff>
      <xdr:row>0</xdr:row>
      <xdr:rowOff>38100</xdr:rowOff>
    </xdr:from>
    <xdr:to>
      <xdr:col>17</xdr:col>
      <xdr:colOff>133350</xdr:colOff>
      <xdr:row>6</xdr:row>
      <xdr:rowOff>47625</xdr:rowOff>
    </xdr:to>
    <xdr:sp macro="" textlink="">
      <xdr:nvSpPr>
        <xdr:cNvPr id="7" name="מלבן 6">
          <a:extLst>
            <a:ext uri="{FF2B5EF4-FFF2-40B4-BE49-F238E27FC236}">
              <a16:creationId xmlns:a16="http://schemas.microsoft.com/office/drawing/2014/main" id="{00000000-0008-0000-0900-000007000000}"/>
            </a:ext>
          </a:extLst>
        </xdr:cNvPr>
        <xdr:cNvSpPr/>
      </xdr:nvSpPr>
      <xdr:spPr>
        <a:xfrm>
          <a:off x="5924550" y="38100"/>
          <a:ext cx="5057775" cy="1609725"/>
        </a:xfrm>
        <a:prstGeom prst="rect">
          <a:avLst/>
        </a:prstGeom>
        <a:noFill/>
        <a:ln w="28575">
          <a:solidFill>
            <a:schemeClr val="tx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a:endParaRPr lang="he-IL" sz="1100"/>
        </a:p>
      </xdr:txBody>
    </xdr:sp>
    <xdr:clientData/>
  </xdr:twoCellAnchor>
  <xdr:twoCellAnchor>
    <xdr:from>
      <xdr:col>9</xdr:col>
      <xdr:colOff>161925</xdr:colOff>
      <xdr:row>11</xdr:row>
      <xdr:rowOff>123825</xdr:rowOff>
    </xdr:from>
    <xdr:to>
      <xdr:col>18</xdr:col>
      <xdr:colOff>628650</xdr:colOff>
      <xdr:row>19</xdr:row>
      <xdr:rowOff>57150</xdr:rowOff>
    </xdr:to>
    <xdr:sp macro="" textlink="">
      <xdr:nvSpPr>
        <xdr:cNvPr id="11" name="מלבן: פינות מעוגלות 10">
          <a:extLst>
            <a:ext uri="{FF2B5EF4-FFF2-40B4-BE49-F238E27FC236}">
              <a16:creationId xmlns:a16="http://schemas.microsoft.com/office/drawing/2014/main" id="{00000000-0008-0000-0900-00000B000000}"/>
            </a:ext>
          </a:extLst>
        </xdr:cNvPr>
        <xdr:cNvSpPr/>
      </xdr:nvSpPr>
      <xdr:spPr>
        <a:xfrm>
          <a:off x="5619750" y="2628900"/>
          <a:ext cx="6543675" cy="1381125"/>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u="sng" baseline="0">
              <a:solidFill>
                <a:schemeClr val="lt1"/>
              </a:solidFill>
            </a:rPr>
            <a:t>זה גיליון התוצאות הראשון:</a:t>
          </a:r>
        </a:p>
        <a:p>
          <a:pPr algn="r"/>
          <a:r>
            <a:rPr lang="he-IL" sz="1600" b="0" baseline="0">
              <a:solidFill>
                <a:schemeClr val="lt1"/>
              </a:solidFill>
            </a:rPr>
            <a:t>1. בעמודות מצד שמאל ניתן לראות את העומס המקורי לפני השימוש באלגוריתם.</a:t>
          </a:r>
        </a:p>
        <a:p>
          <a:pPr algn="r"/>
          <a:r>
            <a:rPr lang="he-IL" sz="1600" b="0" baseline="0">
              <a:solidFill>
                <a:schemeClr val="lt1"/>
              </a:solidFill>
            </a:rPr>
            <a:t>2. התוצאות של האלוגריתם נמצאות בעמודת התוצאות במרכז המסך.</a:t>
          </a:r>
        </a:p>
        <a:p>
          <a:pPr algn="ctr"/>
          <a:endParaRPr lang="he-IL" sz="1600" b="0" baseline="0">
            <a:solidFill>
              <a:schemeClr val="lt1"/>
            </a:solidFill>
          </a:endParaRPr>
        </a:p>
        <a:p>
          <a:pPr algn="ctr"/>
          <a:r>
            <a:rPr lang="he-IL" sz="1600" b="0" baseline="0">
              <a:solidFill>
                <a:schemeClr val="lt1"/>
              </a:solidFill>
            </a:rPr>
            <a:t>שאר התוצאות בגיליונות הבאים</a:t>
          </a:r>
          <a:endParaRPr lang="he-IL" sz="1600" b="0">
            <a:solidFill>
              <a:schemeClr val="bg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19050</xdr:colOff>
      <xdr:row>1</xdr:row>
      <xdr:rowOff>171449</xdr:rowOff>
    </xdr:from>
    <xdr:to>
      <xdr:col>10</xdr:col>
      <xdr:colOff>38100</xdr:colOff>
      <xdr:row>9</xdr:row>
      <xdr:rowOff>66674</xdr:rowOff>
    </xdr:to>
    <xdr:sp macro="" textlink="">
      <xdr:nvSpPr>
        <xdr:cNvPr id="2" name="מלבן: פינות מעוגלות 1">
          <a:extLst>
            <a:ext uri="{FF2B5EF4-FFF2-40B4-BE49-F238E27FC236}">
              <a16:creationId xmlns:a16="http://schemas.microsoft.com/office/drawing/2014/main" id="{00000000-0008-0000-0A00-000002000000}"/>
            </a:ext>
          </a:extLst>
        </xdr:cNvPr>
        <xdr:cNvSpPr/>
      </xdr:nvSpPr>
      <xdr:spPr>
        <a:xfrm>
          <a:off x="4762500" y="409574"/>
          <a:ext cx="2762250" cy="1343025"/>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ctr"/>
        <a:lstStyle/>
        <a:p>
          <a:pPr algn="ctr"/>
          <a:r>
            <a:rPr lang="he-IL" sz="1600" b="0">
              <a:solidFill>
                <a:schemeClr val="bg1"/>
              </a:solidFill>
            </a:rPr>
            <a:t>זהו גיליון </a:t>
          </a:r>
          <a:r>
            <a:rPr lang="he-IL" sz="1600" b="0">
              <a:solidFill>
                <a:srgbClr val="FFFF00"/>
              </a:solidFill>
            </a:rPr>
            <a:t>תוצאות מחושב </a:t>
          </a:r>
          <a:r>
            <a:rPr lang="he-IL" sz="1600" b="0">
              <a:solidFill>
                <a:schemeClr val="bg1"/>
              </a:solidFill>
            </a:rPr>
            <a:t>שמראה לנו איזה מק"טים יש</a:t>
          </a:r>
          <a:r>
            <a:rPr lang="he-IL" sz="1600" b="0" baseline="0">
              <a:solidFill>
                <a:schemeClr val="bg1"/>
              </a:solidFill>
            </a:rPr>
            <a:t> להעביר מהמכונה הראשית שלהם למכונה המשנית שלהם</a:t>
          </a:r>
          <a:endParaRPr lang="he-IL" sz="1600" b="0">
            <a:solidFill>
              <a:schemeClr val="bg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571500</xdr:colOff>
      <xdr:row>2</xdr:row>
      <xdr:rowOff>142875</xdr:rowOff>
    </xdr:from>
    <xdr:to>
      <xdr:col>11</xdr:col>
      <xdr:colOff>266700</xdr:colOff>
      <xdr:row>7</xdr:row>
      <xdr:rowOff>171451</xdr:rowOff>
    </xdr:to>
    <xdr:sp macro="" textlink="">
      <xdr:nvSpPr>
        <xdr:cNvPr id="2" name="מלבן: פינות מעוגלות 1">
          <a:extLst>
            <a:ext uri="{FF2B5EF4-FFF2-40B4-BE49-F238E27FC236}">
              <a16:creationId xmlns:a16="http://schemas.microsoft.com/office/drawing/2014/main" id="{00000000-0008-0000-0B00-000002000000}"/>
            </a:ext>
          </a:extLst>
        </xdr:cNvPr>
        <xdr:cNvSpPr/>
      </xdr:nvSpPr>
      <xdr:spPr>
        <a:xfrm>
          <a:off x="5629275" y="571500"/>
          <a:ext cx="3124200" cy="981076"/>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t>גיליון זה הוא גיליון </a:t>
          </a:r>
          <a:r>
            <a:rPr lang="he-IL" sz="1600" b="1">
              <a:solidFill>
                <a:srgbClr val="FFFF00"/>
              </a:solidFill>
            </a:rPr>
            <a:t>תוצאות מחושב </a:t>
          </a:r>
          <a:r>
            <a:rPr lang="he-IL" sz="1600" b="1"/>
            <a:t>שמטרתו להראות כמה זמן לוקח כל מק"ט מכל מכונה </a:t>
          </a:r>
          <a:r>
            <a:rPr lang="he-IL" sz="1600" b="1">
              <a:solidFill>
                <a:srgbClr val="FFFF00"/>
              </a:solidFill>
            </a:rPr>
            <a:t>לאחר האיזון</a:t>
          </a:r>
          <a:endParaRPr lang="he-IL" sz="1600" b="0">
            <a:solidFill>
              <a:srgbClr val="FFFF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666750</xdr:colOff>
      <xdr:row>1</xdr:row>
      <xdr:rowOff>152401</xdr:rowOff>
    </xdr:from>
    <xdr:to>
      <xdr:col>9</xdr:col>
      <xdr:colOff>361950</xdr:colOff>
      <xdr:row>7</xdr:row>
      <xdr:rowOff>19051</xdr:rowOff>
    </xdr:to>
    <xdr:sp macro="" textlink="">
      <xdr:nvSpPr>
        <xdr:cNvPr id="2" name="מלבן: פינות מעוגלות 1">
          <a:extLst>
            <a:ext uri="{FF2B5EF4-FFF2-40B4-BE49-F238E27FC236}">
              <a16:creationId xmlns:a16="http://schemas.microsoft.com/office/drawing/2014/main" id="{00000000-0008-0000-0C00-000002000000}"/>
            </a:ext>
          </a:extLst>
        </xdr:cNvPr>
        <xdr:cNvSpPr/>
      </xdr:nvSpPr>
      <xdr:spPr>
        <a:xfrm>
          <a:off x="4410075" y="333376"/>
          <a:ext cx="3124200" cy="95250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lIns="36000" tIns="36000" rIns="36000" bIns="36000" rtlCol="1" anchor="t"/>
        <a:lstStyle/>
        <a:p>
          <a:pPr algn="r"/>
          <a:r>
            <a:rPr lang="he-IL" sz="1600" b="1">
              <a:solidFill>
                <a:schemeClr val="lt1"/>
              </a:solidFill>
            </a:rPr>
            <a:t>זהו</a:t>
          </a:r>
          <a:r>
            <a:rPr lang="he-IL" sz="1600" b="1" baseline="0">
              <a:solidFill>
                <a:schemeClr val="lt1"/>
              </a:solidFill>
            </a:rPr>
            <a:t> גיליון </a:t>
          </a:r>
          <a:r>
            <a:rPr lang="he-IL" sz="1600" b="1" baseline="0">
              <a:solidFill>
                <a:srgbClr val="FFFF00"/>
              </a:solidFill>
            </a:rPr>
            <a:t>תוצאות מחושב </a:t>
          </a:r>
          <a:r>
            <a:rPr lang="he-IL" sz="1600" b="1" baseline="0">
              <a:solidFill>
                <a:schemeClr val="lt1"/>
              </a:solidFill>
            </a:rPr>
            <a:t>שמראה כמה זמן לוקח הייצור של כל מק"ט </a:t>
          </a:r>
          <a:r>
            <a:rPr lang="he-IL" sz="1600" b="1" baseline="0">
              <a:solidFill>
                <a:srgbClr val="FFFF00"/>
              </a:solidFill>
            </a:rPr>
            <a:t>לאחר האיזון</a:t>
          </a:r>
          <a:r>
            <a:rPr lang="he-IL" sz="1600" b="1" baseline="0">
              <a:solidFill>
                <a:schemeClr val="lt1"/>
              </a:solidFill>
            </a:rPr>
            <a:t>.</a:t>
          </a:r>
          <a:endParaRPr lang="he-IL" sz="1600" b="0">
            <a:solidFill>
              <a:schemeClr val="bg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502;&#1493;&#1491;&#1500;%20&#1511;&#1497;&#1489;&#1493;&#1500;&#15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תפריט ראשי"/>
      <sheetName val="פרמטרים"/>
      <sheetName val="עומס"/>
      <sheetName val="מוצר-מכונה"/>
      <sheetName val="מכונות"/>
      <sheetName val="מוצרים"/>
      <sheetName val="משפחות"/>
      <sheetName val="תפוקת תקן"/>
      <sheetName val="תחזיות"/>
      <sheetName val="Availability"/>
      <sheetName val="זמינות מכונה"/>
      <sheetName val="עומס למקט"/>
      <sheetName val="עומס לפי מקט"/>
      <sheetName val="עומס משפחה"/>
      <sheetName val="שעות למקט"/>
      <sheetName val="שעות מכונה נדרשות למקט"/>
      <sheetName val="שעות מכונה נדרשות למשפחה"/>
      <sheetName val="שעות מכונה נדרשות"/>
      <sheetName val="חריגים"/>
      <sheetName val="הזמנות 14"/>
      <sheetName val="הזמנות לפי משלוחים"/>
      <sheetName val="מלאי נוכחי"/>
      <sheetName val="הזמנות 30"/>
      <sheetName val="הסבר תפקיד הגיליון"/>
      <sheetName val="הסבר איך לעדכן את הגיליון"/>
    </sheetNames>
    <sheetDataSet>
      <sheetData sheetId="0"/>
      <sheetData sheetId="1">
        <row r="2">
          <cell r="K2">
            <v>0.02</v>
          </cell>
          <cell r="O2">
            <v>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al Merom" refreshedDate="43273.807655208337" createdVersion="6" refreshedVersion="6" minRefreshableVersion="3" recordCount="1499" xr:uid="{81F39C47-4DB5-4A4E-90DA-F638059DE6BB}">
  <cacheSource type="worksheet">
    <worksheetSource ref="A1:F1500" sheet="Tool time needed per product"/>
  </cacheSource>
  <cacheFields count="6">
    <cacheField name="Product" numFmtId="49">
      <sharedItems containsMixedTypes="1" containsNumber="1" containsInteger="1" minValue="0" maxValue="0" count="493">
        <s v="AB0329160"/>
        <s v="AB0513704"/>
        <s v="AB0635046"/>
        <s v="AB0975463"/>
        <s v="AB1018910"/>
        <s v="AB1305109"/>
        <s v="AB2092362"/>
        <s v="AB2569538"/>
        <s v="AB2665756"/>
        <s v="AB3534415"/>
        <s v="AB3839653"/>
        <s v="AB4133650"/>
        <s v="AB4302436"/>
        <s v="AB4952945"/>
        <s v="AB5677022"/>
        <s v="AB617476"/>
        <s v="AB6803301"/>
        <s v="AB6883086"/>
        <s v="AF2334989"/>
        <s v="AF2797300"/>
        <s v="AF4224863"/>
        <s v="AF4955974"/>
        <s v="AF5847200"/>
        <s v="AL1492544"/>
        <s v="AL2661736"/>
        <s v="AO0324556"/>
        <s v="AO0414069"/>
        <s v="AO2105290"/>
        <s v="AO4874959"/>
        <s v="AO5342652"/>
        <s v="AO5834357"/>
        <s v="AO8517171"/>
        <s v="AO855133"/>
        <s v="AP0171319"/>
        <s v="AP0202155"/>
        <s v="AP086256"/>
        <s v="AP242884"/>
        <s v="AP3078837"/>
        <s v="AP352983"/>
        <s v="AP3728500"/>
        <s v="AP3951566"/>
        <s v="AP4223947"/>
        <s v="AP4745289"/>
        <s v="AP4972828"/>
        <s v="AP5614262"/>
        <s v="AP5647883"/>
        <s v="AP5897782"/>
        <s v="AP853615"/>
        <s v="AS0105077"/>
        <s v="AS0125536"/>
        <s v="AS0888075"/>
        <s v="AS1143091"/>
        <s v="AS5378181"/>
        <s v="AS6815735"/>
        <s v="BC1086722"/>
        <s v="BC1381899"/>
        <s v="BC1638233"/>
        <s v="BC2465775"/>
        <s v="BC2509115"/>
        <s v="BC2965316"/>
        <s v="BC3857293"/>
        <s v="BC5752252"/>
        <s v="BC6306450"/>
        <s v="CC0084549"/>
        <s v="CC0189122"/>
        <s v="CC0921636"/>
        <s v="CC092903"/>
        <s v="CC2454697"/>
        <s v="CC2566445"/>
        <s v="CC2575"/>
        <s v="CC2936183"/>
        <s v="CC2965217"/>
        <s v="CC3609599"/>
        <s v="CC3979402"/>
        <s v="CC4329116"/>
        <s v="CC4618183"/>
        <s v="CC4774419"/>
        <s v="CC4941594"/>
        <s v="CC4945569"/>
        <s v="CC5387633"/>
        <s v="CC5505924"/>
        <s v="CC5603244"/>
        <s v="CC5605066"/>
        <s v="CC5646794"/>
        <s v="CC5671451"/>
        <s v="CC5798817"/>
        <s v="CC5805891"/>
        <s v="CC5803851"/>
        <s v="CC5835642"/>
        <s v="CC5844379"/>
        <s v="CC5859307"/>
        <s v="CC5877145"/>
        <s v="CC5872620"/>
        <s v="CC5949597"/>
        <s v="CC5951749"/>
        <s v="CC6069687"/>
        <s v="CC6146771"/>
        <s v="CC642531"/>
        <s v="CC6514546"/>
        <s v="CL1528731"/>
        <s v="CL4179003"/>
        <s v="CM2146129"/>
        <s v="CM2144500"/>
        <s v="CM2364748"/>
        <s v="CM2573429"/>
        <s v="CM267912"/>
        <s v="CM2981742"/>
        <s v="CM350886"/>
        <s v="CM3509051"/>
        <s v="CM5648071"/>
        <s v="CM5946003"/>
        <s v="CM5947011"/>
        <s v="CP2759269"/>
        <s v="CP3651771"/>
        <s v="CP3782517"/>
        <s v="CP5891290"/>
        <s v="CP5915175"/>
        <s v="CT0314214"/>
        <s v="CT0686710"/>
        <s v="CT0911438"/>
        <s v="CT1153413"/>
        <s v="CT1195860"/>
        <s v="CT1344126"/>
        <s v="CT1427436"/>
        <s v="CT1422602"/>
        <s v="CT1693771"/>
        <s v="CT2356543"/>
        <s v="CT2727204"/>
        <s v="CT2748008"/>
        <s v="CT2882108"/>
        <s v="CT2899279"/>
        <s v="CT2921184"/>
        <s v="CT2976643"/>
        <s v="CT3251740"/>
        <s v="CT3327591"/>
        <s v="CT3389630"/>
        <s v="CT3513686"/>
        <s v="CT3676279"/>
        <s v="CT3847465"/>
        <s v="CT3866790"/>
        <s v="CT4394015"/>
        <s v="CT4485707"/>
        <s v="CT4625235"/>
        <s v="CT4696984"/>
        <s v="CT4766693"/>
        <s v="CT4972454"/>
        <s v="CT4983245"/>
        <s v="CT4998062"/>
        <s v="CT5306052"/>
        <s v="CT5312249"/>
        <s v="CT5387974"/>
        <s v="CT5424793"/>
        <s v="CT54540"/>
        <s v="CT5587547"/>
        <s v="CT5594793"/>
        <s v="CT5668919"/>
        <s v="CT5745169"/>
        <s v="CT5745914"/>
        <s v="CT5783436"/>
        <s v="CT5802839"/>
        <s v="CT5819298"/>
        <s v="CT5829315"/>
        <s v="CT5869387"/>
        <s v="CT588550"/>
        <s v="CT5885641"/>
        <s v="CT593521"/>
        <s v="CT5932817"/>
        <s v="CT5982395"/>
        <s v="CT6358073"/>
        <s v="CT6438604"/>
        <s v="CT6445143"/>
        <s v="CT823663"/>
        <s v="DA2128864"/>
        <s v="DA5685201"/>
        <s v="DP0098702"/>
        <s v="DP087138"/>
        <s v="DP1792938"/>
        <s v="DP2403779"/>
        <s v="DP2404504"/>
        <s v="DP4769417"/>
        <s v="DP4764853"/>
        <s v="DP5007199"/>
        <s v="DP5383174"/>
        <s v="DP5698799"/>
        <s v="DP5908334"/>
        <s v="DP638679"/>
        <s v="FR0061274"/>
        <s v="FR009628"/>
        <s v="FR0362571"/>
        <s v="FR0614261"/>
        <s v="FR0622263"/>
        <s v="FR066151"/>
        <s v="FR0667973"/>
        <s v="FR0679719"/>
        <s v="FR0696557"/>
        <s v="FR0905418"/>
        <s v="FR0919209"/>
        <s v="FR0935436"/>
        <s v="FR1379592"/>
        <s v="FR141742"/>
        <s v="FR1415438"/>
        <s v="FR1452826"/>
        <s v="FR1615194"/>
        <s v="FR219333"/>
        <s v="FR2345868"/>
        <s v="FR2492515"/>
        <s v="FR2795111"/>
        <s v="FR2815273"/>
        <s v="FR2948803"/>
        <s v="FR317601"/>
        <s v="FR3359591"/>
        <s v="FR3467978"/>
        <s v="FR3576193"/>
        <s v="FR3597468"/>
        <s v="FR3659141"/>
        <s v="FR378786"/>
        <s v="FR3966167"/>
        <s v="FR3998413"/>
        <s v="FR4374057"/>
        <s v="FR4526775"/>
        <s v="FR4539511"/>
        <s v="FR457233"/>
        <s v="FR4624850"/>
        <s v="FR4897160"/>
        <s v="FR4954051"/>
        <s v="FR4965335"/>
        <s v="FR5342502"/>
        <s v="FR5371365"/>
        <s v="FR5384444"/>
        <s v="FR5404360"/>
        <s v="FR5454864"/>
        <s v="FR5608301"/>
        <s v="FR5664727"/>
        <s v="FR5671746"/>
        <s v="FR5682241"/>
        <s v="FR5684287"/>
        <s v="FR5744950"/>
        <s v="FR5796610"/>
        <s v="FR5894727"/>
        <s v="FR5931113"/>
        <s v="FR5935871"/>
        <s v="FR5969812"/>
        <s v="FR5979463"/>
        <s v="FR5992952"/>
        <s v="FR6818423"/>
        <s v="GF0013491"/>
        <s v="GF0149565"/>
        <s v="GF1114780"/>
        <s v="GF1349895"/>
        <s v="GF1438930"/>
        <s v="GF368849"/>
        <s v="GF3811858"/>
        <s v="GF4305823"/>
        <s v="GF498873"/>
        <s v="GF5598636"/>
        <s v="GF5747120"/>
        <s v="GF586901"/>
        <s v="GF5886834"/>
        <s v="GF5885097"/>
        <s v="GF5892823"/>
        <s v="GF5942175"/>
        <s v="GF67655"/>
        <s v="IP453302"/>
        <s v="IR1385574"/>
        <s v="IR539559"/>
        <s v="IR5796915"/>
        <s v="IR6327281"/>
        <s v="MC3428427"/>
        <s v="MC3543546"/>
        <s v="MC3717873"/>
        <s v="MC4244977"/>
        <s v="MC4291921"/>
        <s v="MC4993575"/>
        <s v="MC4997628"/>
        <s v="MC5625753"/>
        <s v="MC5663542"/>
        <s v="MC5823622"/>
        <s v="MC594145"/>
        <s v="ME8004536"/>
        <s v="ME8004064"/>
        <s v="ME8009107"/>
        <s v="ME8007924"/>
        <s v="ME8082434"/>
        <s v="ME8115997"/>
        <s v="ME8144143"/>
        <s v="ME81564"/>
        <s v="ME8164351"/>
        <s v="ME8183059"/>
        <s v="ME8182883"/>
        <s v="ME8186457"/>
        <s v="ME8183894"/>
        <s v="ME8203838"/>
        <s v="ME8216708"/>
        <s v="ME8212034"/>
        <s v="ME8219605"/>
        <s v="ME8227923"/>
        <s v="ME8254069"/>
        <s v="ME8294469"/>
        <s v="ME8314847"/>
        <s v="ME8808939"/>
        <s v="ME8804901"/>
        <s v="ME8809588"/>
        <s v="ME8846873"/>
        <s v="ME8876987"/>
        <s v="MP8004078"/>
        <s v="MP8026858"/>
        <s v="MP8061520"/>
        <s v="MP8104858"/>
        <s v="MP8109471"/>
        <s v="MP8189416"/>
        <s v="MR0869382"/>
        <s v="MT0524796"/>
        <s v="MT458935"/>
        <s v="MT4603768"/>
        <s v="NU0449734"/>
        <s v="NU0799419"/>
        <s v="NU0913559"/>
        <s v="NU1662490"/>
        <s v="NU1816428"/>
        <s v="NU2694528"/>
        <s v="NU2703355"/>
        <s v="NU2754771"/>
        <s v="NU290431"/>
        <s v="NU3608271"/>
        <s v="NU3708683"/>
        <s v="NU3827246"/>
        <s v="NU3927324"/>
        <s v="NU4893598"/>
        <s v="NU5305035"/>
        <s v="NU5785654"/>
        <s v="OX5859021"/>
        <s v="OX5851901"/>
        <s v="RC146190"/>
        <s v="RC4928508"/>
        <s v="RM0095773"/>
        <s v="RM1193363"/>
        <s v="RM12722"/>
        <s v="RM2364622"/>
        <s v="RM4669200"/>
        <s v="RM4667709"/>
        <s v="RM4695168"/>
        <s v="RM4934415"/>
        <s v="RM5456028"/>
        <s v="RM56355"/>
        <s v="RM5696783"/>
        <s v="RM5699820"/>
        <s v="RM5986206"/>
        <s v="RM6463347"/>
        <s v="RT2524952"/>
        <s v="RT2601597"/>
        <s v="RT2887016"/>
        <s v="RT3164824"/>
        <s v="SB0191101"/>
        <s v="SB0898923"/>
        <s v="SB1429502"/>
        <s v="SB2162364"/>
        <s v="SB3338674"/>
        <s v="SB4985987"/>
        <s v="SB585933"/>
        <s v="SB6619702"/>
        <s v="SB6782689"/>
        <s v="SB6851891"/>
        <s v="SB6883672"/>
        <s v="SB699340"/>
        <s v="SL035245"/>
        <s v="SL04371"/>
        <s v="SL0454342"/>
        <s v="SL0979997"/>
        <s v="SL0973907"/>
        <s v="SL1205692"/>
        <s v="SL1739082"/>
        <s v="SL1814144"/>
        <s v="SL2223216"/>
        <s v="SL4542202"/>
        <s v="SL6923987"/>
        <s v="SL6949404"/>
        <s v="SS0108"/>
        <s v="ST0044507"/>
        <s v="ST0248243"/>
        <s v="ST0249290"/>
        <s v="ST086120"/>
        <s v="ST0904669"/>
        <s v="ST1025440"/>
        <s v="ST1444632"/>
        <s v="ST1661696"/>
        <s v="ST269903"/>
        <s v="ST3078513"/>
        <s v="ST3795473"/>
        <s v="ST3859207"/>
        <s v="ST5444150"/>
        <s v="ST5622830"/>
        <s v="ST5775560"/>
        <s v="ST5866857"/>
        <s v="ST5905549"/>
        <s v="UV0008455"/>
        <s v="UV0002089"/>
        <s v="UV0122500"/>
        <s v="UV0167578"/>
        <s v="UV0185671"/>
        <s v="UV0432519"/>
        <s v="UV0436753"/>
        <s v="UV046672"/>
        <s v="UV0685993"/>
        <s v="UV0787788"/>
        <s v="UV0787562"/>
        <s v="UV0831317"/>
        <s v="UV091154"/>
        <s v="UV0924680"/>
        <s v="UV1106642"/>
        <s v="UV1121941"/>
        <s v="UV1187156"/>
        <s v="UV120727"/>
        <s v="UV133670"/>
        <s v="UV1394884"/>
        <s v="UV1585237"/>
        <s v="UV1723988"/>
        <s v="UV2189115"/>
        <s v="UV2195087"/>
        <s v="UV2198207"/>
        <s v="UV2213161"/>
        <s v="UV2285856"/>
        <s v="UV2374219"/>
        <s v="UV2452537"/>
        <s v="UV250174"/>
        <s v="UV251396"/>
        <s v="UV252791"/>
        <s v="UV2535805"/>
        <s v="UV2636450"/>
        <s v="UV2781330"/>
        <s v="UV2805946"/>
        <s v="UV2985514"/>
        <s v="UV3281153"/>
        <s v="UV3287428"/>
        <s v="UV3439245"/>
        <s v="UV3533088"/>
        <s v="UV3595016"/>
        <s v="UV3633599"/>
        <s v="UV3728968"/>
        <s v="UV385351"/>
        <s v="UV3942188"/>
        <s v="UV4094667"/>
        <s v="UV4105152"/>
        <s v="UV4173990"/>
        <s v="UV4289343"/>
        <s v="UV4665563"/>
        <s v="UV4787798"/>
        <s v="UV4917026"/>
        <s v="UV4926151"/>
        <s v="UV495822"/>
        <s v="UV5313868"/>
        <s v="UV5311573"/>
        <s v="UV5362907"/>
        <s v="UV5366748"/>
        <s v="UV5379200"/>
        <s v="UV5416692"/>
        <s v="UV5473062"/>
        <s v="UV5494145"/>
        <s v="UV5555407"/>
        <s v="UV562824"/>
        <s v="UV5677822"/>
        <s v="UV5685234"/>
        <s v="UV5689814"/>
        <s v="UV5762734"/>
        <s v="UV579433"/>
        <s v="UV5815295"/>
        <s v="UV5813627"/>
        <s v="UV588115"/>
        <s v="UV5924094"/>
        <s v="UV5928329"/>
        <s v="UV5947578"/>
        <s v="UV5956413"/>
        <s v="UV5951712"/>
        <s v="UV6238373"/>
        <s v="UV6241191"/>
        <s v="UV6252256"/>
        <s v="UV631601"/>
        <s v="UV6411805"/>
        <s v="UV6937295"/>
        <s v="UV8505006"/>
        <s v="UV8538779"/>
        <s v="VE8008533"/>
        <s v="VE8096041"/>
        <s v="VE8166035"/>
        <s v="VE8168353"/>
        <s v="VE8207633"/>
        <s v="Z00307730"/>
        <s v="ZD1446821"/>
        <s v="ZD1471989"/>
        <s v="ZD173254"/>
        <s v="ZD2443045"/>
        <s v="VE8109961"/>
        <s v="VE5219409"/>
        <n v="0"/>
      </sharedItems>
    </cacheField>
    <cacheField name="Tool" numFmtId="0">
      <sharedItems count="21">
        <s v="Tool 10"/>
        <s v="Tool 09"/>
        <s v="Tool 04"/>
        <s v="Tool 06"/>
        <s v="Tool 05"/>
        <s v="Tool 16"/>
        <s v="Tool 07"/>
        <s v="Tool 18"/>
        <s v="Tool 17"/>
        <s v="Tool 15"/>
        <s v="Tool 02"/>
        <s v="Tool 14"/>
        <s v="Tool 13"/>
        <s v="Tool 12"/>
        <s v="Tool 20"/>
        <s v="Tool 19"/>
        <s v="Tool 08"/>
        <s v="Tool 11"/>
        <s v="Tool 03"/>
        <s v="Tool 01"/>
        <e v="#N/A"/>
      </sharedItems>
    </cacheField>
    <cacheField name="UPH" numFmtId="165">
      <sharedItems containsMixedTypes="1" containsNumber="1" minValue="484" maxValue="10265"/>
    </cacheField>
    <cacheField name="Week1" numFmtId="167">
      <sharedItems containsMixedTypes="1" containsNumber="1" minValue="1.0131514856307842E-3" maxValue="62.838237671786587"/>
    </cacheField>
    <cacheField name="Week2" numFmtId="167">
      <sharedItems containsMixedTypes="1" containsNumber="1" minValue="5.1055473735886112E-4" maxValue="87.557334144856981"/>
    </cacheField>
    <cacheField name="Week3" numFmtId="167">
      <sharedItems containsMixedTypes="1" containsNumber="1" minValue="7.6583210603829168E-4" maxValue="68.551856360316492"/>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al Merom" refreshedDate="43273.815373495374" createdVersion="6" refreshedVersion="6" minRefreshableVersion="3" recordCount="1499" xr:uid="{DADEDB6F-343A-4F49-B232-06B8697B8FB7}">
  <cacheSource type="worksheet">
    <worksheetSource ref="A1:D1500" sheet="Balanced Time Per Product"/>
  </cacheSource>
  <cacheFields count="4">
    <cacheField name="Product" numFmtId="49">
      <sharedItems containsMixedTypes="1" containsNumber="1" containsInteger="1" minValue="0" maxValue="0" count="493">
        <s v="AB0329160"/>
        <s v="AB0513704"/>
        <s v="AB0635046"/>
        <s v="AB0975463"/>
        <s v="AB1018910"/>
        <s v="AB1305109"/>
        <s v="AB2092362"/>
        <s v="AB2569538"/>
        <s v="AB2665756"/>
        <s v="AB3534415"/>
        <s v="AB3839653"/>
        <s v="AB4133650"/>
        <s v="AB4302436"/>
        <s v="AB4952945"/>
        <s v="AB5677022"/>
        <s v="AB617476"/>
        <s v="AB6803301"/>
        <s v="AB6883086"/>
        <s v="AF2334989"/>
        <s v="AF2797300"/>
        <s v="AF4224863"/>
        <s v="AF4955974"/>
        <s v="AF5847200"/>
        <s v="AL1492544"/>
        <s v="AL2661736"/>
        <s v="AO0324556"/>
        <s v="AO0414069"/>
        <s v="AO2105290"/>
        <s v="AO4874959"/>
        <s v="AO5342652"/>
        <s v="AO5834357"/>
        <s v="AO8517171"/>
        <s v="AO855133"/>
        <s v="AP0171319"/>
        <s v="AP0202155"/>
        <s v="AP086256"/>
        <s v="AP242884"/>
        <s v="AP3078837"/>
        <s v="AP352983"/>
        <s v="AP3728500"/>
        <s v="AP3951566"/>
        <s v="AP4223947"/>
        <s v="AP4745289"/>
        <s v="AP4972828"/>
        <s v="AP5614262"/>
        <s v="AP5647883"/>
        <s v="AP5897782"/>
        <s v="AP853615"/>
        <s v="AS0105077"/>
        <s v="AS0125536"/>
        <s v="AS0888075"/>
        <s v="AS1143091"/>
        <s v="AS5378181"/>
        <s v="AS6815735"/>
        <s v="BC1086722"/>
        <s v="BC1381899"/>
        <s v="BC1638233"/>
        <s v="BC2465775"/>
        <s v="BC2509115"/>
        <s v="BC2965316"/>
        <s v="BC3857293"/>
        <s v="BC5752252"/>
        <s v="BC6306450"/>
        <s v="CC0084549"/>
        <s v="CC0189122"/>
        <s v="CC0921636"/>
        <s v="CC092903"/>
        <s v="CC2454697"/>
        <s v="CC2566445"/>
        <s v="CC2575"/>
        <s v="CC2936183"/>
        <s v="CC2965217"/>
        <s v="CC3609599"/>
        <s v="CC3979402"/>
        <s v="CC4329116"/>
        <s v="CC4618183"/>
        <s v="CC4774419"/>
        <s v="CC4941594"/>
        <s v="CC4945569"/>
        <s v="CC5387633"/>
        <s v="CC5505924"/>
        <s v="CC5603244"/>
        <s v="CC5605066"/>
        <s v="CC5646794"/>
        <s v="CC5671451"/>
        <s v="CC5798817"/>
        <s v="CC5805891"/>
        <s v="CC5803851"/>
        <s v="CC5835642"/>
        <s v="CC5844379"/>
        <s v="CC5859307"/>
        <s v="CC5877145"/>
        <s v="CC5872620"/>
        <s v="CC5949597"/>
        <s v="CC5951749"/>
        <s v="CC6069687"/>
        <s v="CC6146771"/>
        <s v="CC642531"/>
        <s v="CC6514546"/>
        <s v="CL1528731"/>
        <s v="CL4179003"/>
        <s v="CM2146129"/>
        <s v="CM2144500"/>
        <s v="CM2364748"/>
        <s v="CM2573429"/>
        <s v="CM267912"/>
        <s v="CM2981742"/>
        <s v="CM350886"/>
        <s v="CM3509051"/>
        <s v="CM5648071"/>
        <s v="CM5946003"/>
        <s v="CM5947011"/>
        <s v="CP2759269"/>
        <s v="CP3651771"/>
        <s v="CP3782517"/>
        <s v="CP5891290"/>
        <s v="CP5915175"/>
        <s v="CT0314214"/>
        <s v="CT0686710"/>
        <s v="CT0911438"/>
        <s v="CT1153413"/>
        <s v="CT1195860"/>
        <s v="CT1344126"/>
        <s v="CT1427436"/>
        <s v="CT1422602"/>
        <s v="CT1693771"/>
        <s v="CT2356543"/>
        <s v="CT2727204"/>
        <s v="CT2748008"/>
        <s v="CT2882108"/>
        <s v="CT2899279"/>
        <s v="CT2921184"/>
        <s v="CT2976643"/>
        <s v="CT3251740"/>
        <s v="CT3327591"/>
        <s v="CT3389630"/>
        <s v="CT3513686"/>
        <s v="CT3676279"/>
        <s v="CT3847465"/>
        <s v="CT3866790"/>
        <s v="CT4394015"/>
        <s v="CT4485707"/>
        <s v="CT4625235"/>
        <s v="CT4696984"/>
        <s v="CT4766693"/>
        <s v="CT4972454"/>
        <s v="CT4983245"/>
        <s v="CT4998062"/>
        <s v="CT5306052"/>
        <s v="CT5312249"/>
        <s v="CT5387974"/>
        <s v="CT5424793"/>
        <s v="CT54540"/>
        <s v="CT5587547"/>
        <s v="CT5594793"/>
        <s v="CT5668919"/>
        <s v="CT5745169"/>
        <s v="CT5745914"/>
        <s v="CT5783436"/>
        <s v="CT5802839"/>
        <s v="CT5819298"/>
        <s v="CT5829315"/>
        <s v="CT5869387"/>
        <s v="CT588550"/>
        <s v="CT5885641"/>
        <s v="CT593521"/>
        <s v="CT5932817"/>
        <s v="CT5982395"/>
        <s v="CT6358073"/>
        <s v="CT6438604"/>
        <s v="CT6445143"/>
        <s v="CT823663"/>
        <s v="DA2128864"/>
        <s v="DA5685201"/>
        <s v="DP0098702"/>
        <s v="DP087138"/>
        <s v="DP1792938"/>
        <s v="DP2403779"/>
        <s v="DP2404504"/>
        <s v="DP4769417"/>
        <s v="DP4764853"/>
        <s v="DP5007199"/>
        <s v="DP5383174"/>
        <s v="DP5698799"/>
        <s v="DP5908334"/>
        <s v="DP638679"/>
        <s v="FR0061274"/>
        <s v="FR009628"/>
        <s v="FR0362571"/>
        <s v="FR0614261"/>
        <s v="FR0622263"/>
        <s v="FR066151"/>
        <s v="FR0667973"/>
        <s v="FR0679719"/>
        <s v="FR0696557"/>
        <s v="FR0905418"/>
        <s v="FR0919209"/>
        <s v="FR0935436"/>
        <s v="FR1379592"/>
        <s v="FR141742"/>
        <s v="FR1415438"/>
        <s v="FR1452826"/>
        <s v="FR1615194"/>
        <s v="FR219333"/>
        <s v="FR2345868"/>
        <s v="FR2492515"/>
        <s v="FR2795111"/>
        <s v="FR2815273"/>
        <s v="FR2948803"/>
        <s v="FR317601"/>
        <s v="FR3359591"/>
        <s v="FR3467978"/>
        <s v="FR3576193"/>
        <s v="FR3597468"/>
        <s v="FR3659141"/>
        <s v="FR378786"/>
        <s v="FR3966167"/>
        <s v="FR3998413"/>
        <s v="FR4374057"/>
        <s v="FR4526775"/>
        <s v="FR4539511"/>
        <s v="FR457233"/>
        <s v="FR4624850"/>
        <s v="FR4897160"/>
        <s v="FR4954051"/>
        <s v="FR4965335"/>
        <s v="FR5342502"/>
        <s v="FR5371365"/>
        <s v="FR5384444"/>
        <s v="FR5404360"/>
        <s v="FR5454864"/>
        <s v="FR5608301"/>
        <s v="FR5664727"/>
        <s v="FR5671746"/>
        <s v="FR5682241"/>
        <s v="FR5684287"/>
        <s v="FR5744950"/>
        <s v="FR5796610"/>
        <s v="FR5894727"/>
        <s v="FR5931113"/>
        <s v="FR5935871"/>
        <s v="FR5969812"/>
        <s v="FR5979463"/>
        <s v="FR5992952"/>
        <s v="FR6818423"/>
        <s v="GF0013491"/>
        <s v="GF0149565"/>
        <s v="GF1114780"/>
        <s v="GF1349895"/>
        <s v="GF1438930"/>
        <s v="GF368849"/>
        <s v="GF3811858"/>
        <s v="GF4305823"/>
        <s v="GF498873"/>
        <s v="GF5598636"/>
        <s v="GF5747120"/>
        <s v="GF586901"/>
        <s v="GF5886834"/>
        <s v="GF5885097"/>
        <s v="GF5892823"/>
        <s v="GF5942175"/>
        <s v="GF67655"/>
        <s v="IP453302"/>
        <s v="IR1385574"/>
        <s v="IR539559"/>
        <s v="IR5796915"/>
        <s v="IR6327281"/>
        <s v="MC3428427"/>
        <s v="MC3543546"/>
        <s v="MC3717873"/>
        <s v="MC4244977"/>
        <s v="MC4291921"/>
        <s v="MC4993575"/>
        <s v="MC4997628"/>
        <s v="MC5625753"/>
        <s v="MC5663542"/>
        <s v="MC5823622"/>
        <s v="MC594145"/>
        <s v="ME8004536"/>
        <s v="ME8004064"/>
        <s v="ME8009107"/>
        <s v="ME8007924"/>
        <s v="ME8082434"/>
        <s v="ME8115997"/>
        <s v="ME8144143"/>
        <s v="ME81564"/>
        <s v="ME8164351"/>
        <s v="ME8183059"/>
        <s v="ME8182883"/>
        <s v="ME8186457"/>
        <s v="ME8183894"/>
        <s v="ME8203838"/>
        <s v="ME8216708"/>
        <s v="ME8212034"/>
        <s v="ME8219605"/>
        <s v="ME8227923"/>
        <s v="ME8254069"/>
        <s v="ME8294469"/>
        <s v="ME8314847"/>
        <s v="ME8808939"/>
        <s v="ME8804901"/>
        <s v="ME8809588"/>
        <s v="ME8846873"/>
        <s v="ME8876987"/>
        <s v="MP8004078"/>
        <s v="MP8026858"/>
        <s v="MP8061520"/>
        <s v="MP8104858"/>
        <s v="MP8109471"/>
        <s v="MP8189416"/>
        <s v="MR0869382"/>
        <s v="MT0524796"/>
        <s v="MT458935"/>
        <s v="MT4603768"/>
        <s v="NU0449734"/>
        <s v="NU0799419"/>
        <s v="NU0913559"/>
        <s v="NU1662490"/>
        <s v="NU1816428"/>
        <s v="NU2694528"/>
        <s v="NU2703355"/>
        <s v="NU2754771"/>
        <s v="NU290431"/>
        <s v="NU3608271"/>
        <s v="NU3708683"/>
        <s v="NU3827246"/>
        <s v="NU3927324"/>
        <s v="NU4893598"/>
        <s v="NU5305035"/>
        <s v="NU5785654"/>
        <s v="OX5859021"/>
        <s v="OX5851901"/>
        <s v="RC146190"/>
        <s v="RC4928508"/>
        <s v="RM0095773"/>
        <s v="RM1193363"/>
        <s v="RM12722"/>
        <s v="RM2364622"/>
        <s v="RM4669200"/>
        <s v="RM4667709"/>
        <s v="RM4695168"/>
        <s v="RM4934415"/>
        <s v="RM5456028"/>
        <s v="RM56355"/>
        <s v="RM5696783"/>
        <s v="RM5699820"/>
        <s v="RM5986206"/>
        <s v="RM6463347"/>
        <s v="RT2524952"/>
        <s v="RT2601597"/>
        <s v="RT2887016"/>
        <s v="RT3164824"/>
        <s v="SB0191101"/>
        <s v="SB0898923"/>
        <s v="SB1429502"/>
        <s v="SB2162364"/>
        <s v="SB3338674"/>
        <s v="SB4985987"/>
        <s v="SB585933"/>
        <s v="SB6619702"/>
        <s v="SB6782689"/>
        <s v="SB6851891"/>
        <s v="SB6883672"/>
        <s v="SB699340"/>
        <s v="SL035245"/>
        <s v="SL04371"/>
        <s v="SL0454342"/>
        <s v="SL0979997"/>
        <s v="SL0973907"/>
        <s v="SL1205692"/>
        <s v="SL1739082"/>
        <s v="SL1814144"/>
        <s v="SL2223216"/>
        <s v="SL4542202"/>
        <s v="SL6923987"/>
        <s v="SL6949404"/>
        <s v="SS0108"/>
        <s v="ST0044507"/>
        <s v="ST0248243"/>
        <s v="ST0249290"/>
        <s v="ST086120"/>
        <s v="ST0904669"/>
        <s v="ST1025440"/>
        <s v="ST1444632"/>
        <s v="ST1661696"/>
        <s v="ST269903"/>
        <s v="ST3078513"/>
        <s v="ST3795473"/>
        <s v="ST3859207"/>
        <s v="ST5444150"/>
        <s v="ST5622830"/>
        <s v="ST5775560"/>
        <s v="ST5866857"/>
        <s v="ST5905549"/>
        <s v="UV0008455"/>
        <s v="UV0002089"/>
        <s v="UV0122500"/>
        <s v="UV0167578"/>
        <s v="UV0185671"/>
        <s v="UV0432519"/>
        <s v="UV0436753"/>
        <s v="UV046672"/>
        <s v="UV0685993"/>
        <s v="UV0787788"/>
        <s v="UV0787562"/>
        <s v="UV0831317"/>
        <s v="UV091154"/>
        <s v="UV0924680"/>
        <s v="UV1106642"/>
        <s v="UV1121941"/>
        <s v="UV1187156"/>
        <s v="UV120727"/>
        <s v="UV133670"/>
        <s v="UV1394884"/>
        <s v="UV1585237"/>
        <s v="UV1723988"/>
        <s v="UV2189115"/>
        <s v="UV2195087"/>
        <s v="UV2198207"/>
        <s v="UV2213161"/>
        <s v="UV2285856"/>
        <s v="UV2374219"/>
        <s v="UV2452537"/>
        <s v="UV250174"/>
        <s v="UV251396"/>
        <s v="UV252791"/>
        <s v="UV2535805"/>
        <s v="UV2636450"/>
        <s v="UV2781330"/>
        <s v="UV2805946"/>
        <s v="UV2985514"/>
        <s v="UV3281153"/>
        <s v="UV3287428"/>
        <s v="UV3439245"/>
        <s v="UV3533088"/>
        <s v="UV3595016"/>
        <s v="UV3633599"/>
        <s v="UV3728968"/>
        <s v="UV385351"/>
        <s v="UV3942188"/>
        <s v="UV4094667"/>
        <s v="UV4105152"/>
        <s v="UV4173990"/>
        <s v="UV4289343"/>
        <s v="UV4665563"/>
        <s v="UV4787798"/>
        <s v="UV4917026"/>
        <s v="UV4926151"/>
        <s v="UV495822"/>
        <s v="UV5313868"/>
        <s v="UV5311573"/>
        <s v="UV5362907"/>
        <s v="UV5366748"/>
        <s v="UV5379200"/>
        <s v="UV5416692"/>
        <s v="UV5473062"/>
        <s v="UV5494145"/>
        <s v="UV5555407"/>
        <s v="UV562824"/>
        <s v="UV5677822"/>
        <s v="UV5685234"/>
        <s v="UV5689814"/>
        <s v="UV5762734"/>
        <s v="UV579433"/>
        <s v="UV5815295"/>
        <s v="UV5813627"/>
        <s v="UV588115"/>
        <s v="UV5924094"/>
        <s v="UV5928329"/>
        <s v="UV5947578"/>
        <s v="UV5956413"/>
        <s v="UV5951712"/>
        <s v="UV6238373"/>
        <s v="UV6241191"/>
        <s v="UV6252256"/>
        <s v="UV631601"/>
        <s v="UV6411805"/>
        <s v="UV6937295"/>
        <s v="UV8505006"/>
        <s v="UV8538779"/>
        <s v="VE8008533"/>
        <s v="VE8096041"/>
        <s v="VE8166035"/>
        <s v="VE8168353"/>
        <s v="VE8207633"/>
        <s v="Z00307730"/>
        <s v="ZD1446821"/>
        <s v="ZD1471989"/>
        <s v="ZD173254"/>
        <s v="ZD2443045"/>
        <s v="VE8109961"/>
        <s v="VE5219409"/>
        <n v="0"/>
      </sharedItems>
    </cacheField>
    <cacheField name="Tool" numFmtId="0">
      <sharedItems count="21">
        <s v="Tool 10"/>
        <s v="Tool 09"/>
        <s v="Tool 17"/>
        <s v="Tool 06"/>
        <s v="Tool 05"/>
        <s v="Tool 16"/>
        <s v="Tool 07"/>
        <s v="Tool 13"/>
        <s v="Tool 15"/>
        <s v="Tool 02"/>
        <s v="Tool 14"/>
        <s v="Tool 12"/>
        <s v="Tool 20"/>
        <s v="Tool 19"/>
        <s v="Tool 18"/>
        <s v="Tool 08"/>
        <s v="Tool 04"/>
        <s v="Tool 03"/>
        <s v="Tool 01"/>
        <s v="Tool 11"/>
        <e v="#N/A"/>
      </sharedItems>
    </cacheField>
    <cacheField name="UPH" numFmtId="165">
      <sharedItems containsMixedTypes="1" containsNumber="1" minValue="484" maxValue="10265"/>
    </cacheField>
    <cacheField name="Balanced column" numFmtId="167">
      <sharedItems containsMixedTypes="1" containsNumber="1" minValue="5.1055473735886112E-4" maxValue="87.55733414485698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99">
  <r>
    <x v="0"/>
    <x v="0"/>
    <n v="1553"/>
    <n v="7.1152607855763037"/>
    <n v="7.5338055376690276"/>
    <n v="7.287701223438507"/>
  </r>
  <r>
    <x v="1"/>
    <x v="0"/>
    <n v="1646"/>
    <n v="6.5552855407047389E-2"/>
    <n v="7.6609963547995139E-2"/>
    <n v="6.6342648845686511E-2"/>
  </r>
  <r>
    <x v="2"/>
    <x v="0"/>
    <n v="1628"/>
    <n v="2.0162776412776413"/>
    <n v="1.7535626535626536"/>
    <n v="1.7703316953316952"/>
  </r>
  <r>
    <x v="3"/>
    <x v="1"/>
    <n v="491"/>
    <n v="0.70427698574338082"/>
    <n v="1.1729124236252546"/>
    <n v="0.86313645621181267"/>
  </r>
  <r>
    <x v="4"/>
    <x v="0"/>
    <n v="1608"/>
    <n v="2.365547263681592"/>
    <n v="1.9677860696517415"/>
    <n v="2.0389303482587064"/>
  </r>
  <r>
    <x v="5"/>
    <x v="2"/>
    <n v="2272"/>
    <n v="2.3459507042253525E-2"/>
    <n v="1.9454225352112678E-2"/>
    <n v="2.0026408450704226E-2"/>
  </r>
  <r>
    <x v="6"/>
    <x v="0"/>
    <n v="1631"/>
    <n v="7.0507664009809936"/>
    <n v="8.5938687921520547"/>
    <n v="7.2619865113427355"/>
  </r>
  <r>
    <x v="7"/>
    <x v="0"/>
    <n v="1616"/>
    <n v="1.8116336633663366"/>
    <n v="3.0167079207920793"/>
    <n v="2.2170792079207922"/>
  </r>
  <r>
    <x v="8"/>
    <x v="3"/>
    <n v="5847"/>
    <n v="3.6907815974003763E-2"/>
    <n v="4.1132204549341543E-2"/>
    <n v="3.6240807251582012E-2"/>
  </r>
  <r>
    <x v="9"/>
    <x v="4"/>
    <n v="1214"/>
    <n v="0.26771004942339371"/>
    <n v="0.4197693574958814"/>
    <n v="0.3158978583196046"/>
  </r>
  <r>
    <x v="10"/>
    <x v="0"/>
    <n v="1581"/>
    <n v="1.9183428209993676"/>
    <n v="1.6782416192283367"/>
    <n v="1.6889310562934854"/>
  </r>
  <r>
    <x v="11"/>
    <x v="2"/>
    <n v="2242"/>
    <n v="0.15423728813559323"/>
    <n v="0.19018733273862623"/>
    <n v="0.16003568242640501"/>
  </r>
  <r>
    <x v="12"/>
    <x v="0"/>
    <n v="1560"/>
    <n v="3.0483333333333338"/>
    <n v="3.3066666666666671"/>
    <n v="2.9616666666666664"/>
  </r>
  <r>
    <x v="13"/>
    <x v="5"/>
    <n v="6802"/>
    <n v="0.12862393413701853"/>
    <n v="0.13072625698324022"/>
    <n v="0.12117024404586887"/>
  </r>
  <r>
    <x v="14"/>
    <x v="6"/>
    <n v="6488"/>
    <n v="2.7566892725030829"/>
    <n v="2.2768033292231813"/>
    <n v="2.3683723797780516"/>
  </r>
  <r>
    <x v="15"/>
    <x v="7"/>
    <n v="2875"/>
    <n v="7.2347826086956524E-3"/>
    <n v="1.1304347826086957E-2"/>
    <n v="8.5913043478260866E-3"/>
  </r>
  <r>
    <x v="16"/>
    <x v="2"/>
    <n v="2277"/>
    <n v="0.14729907773386036"/>
    <n v="0.24207290294246819"/>
    <n v="0.17870004391743524"/>
  </r>
  <r>
    <x v="17"/>
    <x v="1"/>
    <n v="554"/>
    <n v="0.17129963898916969"/>
    <n v="0.28393501805054155"/>
    <n v="0.21119133574007221"/>
  </r>
  <r>
    <x v="18"/>
    <x v="8"/>
    <n v="6837"/>
    <n v="23.007166886061139"/>
    <n v="32.435161620593831"/>
    <n v="24.850592365072401"/>
  </r>
  <r>
    <x v="19"/>
    <x v="1"/>
    <n v="538"/>
    <n v="0.42044609665427513"/>
    <n v="0.39144981412639407"/>
    <n v="0.3817843866171004"/>
  </r>
  <r>
    <x v="20"/>
    <x v="1"/>
    <n v="579"/>
    <n v="6.3271157167530223"/>
    <n v="8.8440414507772012"/>
    <n v="7.0096718480138174"/>
  </r>
  <r>
    <x v="21"/>
    <x v="1"/>
    <n v="505"/>
    <n v="14.374653465346535"/>
    <n v="19.072673267326735"/>
    <n v="15.4790099009901"/>
  </r>
  <r>
    <x v="22"/>
    <x v="9"/>
    <n v="4457"/>
    <n v="8.9836212699124979E-2"/>
    <n v="0.10850347767556653"/>
    <n v="9.2169620821180173E-2"/>
  </r>
  <r>
    <x v="23"/>
    <x v="3"/>
    <n v="5884"/>
    <n v="4.9448164513936099"/>
    <n v="8.4354180829367778"/>
    <n v="6.1400917743031957"/>
  </r>
  <r>
    <x v="24"/>
    <x v="9"/>
    <n v="4446"/>
    <n v="8.4502923976608191E-2"/>
    <n v="9.4152046783625737E-2"/>
    <n v="8.3333333333333329E-2"/>
  </r>
  <r>
    <x v="25"/>
    <x v="5"/>
    <n v="6866"/>
    <n v="8.3309059131954563E-3"/>
    <n v="4.7334692688610546E-3"/>
    <n v="6.2481794348965914E-3"/>
  </r>
  <r>
    <x v="26"/>
    <x v="10"/>
    <n v="2673"/>
    <n v="0.11331836887392444"/>
    <n v="9.5323606434717545E-2"/>
    <n v="9.82416760194538E-2"/>
  </r>
  <r>
    <x v="27"/>
    <x v="9"/>
    <n v="4418"/>
    <n v="0.84391127206880945"/>
    <n v="0.5387732005432323"/>
    <n v="0.65617926663648707"/>
  </r>
  <r>
    <x v="28"/>
    <x v="7"/>
    <n v="2881"/>
    <n v="0.9796251301631379"/>
    <n v="1.3527941686914267"/>
    <n v="1.0779937521693856"/>
  </r>
  <r>
    <x v="29"/>
    <x v="6"/>
    <n v="6408"/>
    <n v="0.17974406991260924"/>
    <n v="0.11299937578027466"/>
    <n v="0.1389669163545568"/>
  </r>
  <r>
    <x v="30"/>
    <x v="9"/>
    <n v="4429"/>
    <n v="0.82860690900880563"/>
    <n v="0.68566267780537371"/>
    <n v="0.71266651614359899"/>
  </r>
  <r>
    <x v="31"/>
    <x v="11"/>
    <n v="2377"/>
    <n v="8.7505258729490953E-3"/>
    <n v="1.093815734118637E-2"/>
    <n v="9.2974337400084147E-3"/>
  </r>
  <r>
    <x v="32"/>
    <x v="6"/>
    <n v="6471"/>
    <n v="0.20672229949003246"/>
    <n v="0.20069541029207233"/>
    <n v="0.19065059496213879"/>
  </r>
  <r>
    <x v="33"/>
    <x v="6"/>
    <n v="6492"/>
    <n v="0.20485212569316083"/>
    <n v="0.23308687615526802"/>
    <n v="0.2038508934072705"/>
  </r>
  <r>
    <x v="34"/>
    <x v="9"/>
    <n v="4426"/>
    <n v="1.6213285133303208"/>
    <n v="1.7208992318120198"/>
    <n v="1.5590600994125623"/>
  </r>
  <r>
    <x v="35"/>
    <x v="6"/>
    <n v="6448"/>
    <n v="1.6129032258064516E-3"/>
    <n v="2.4193548387096775E-3"/>
    <n v="1.8145161290322581E-3"/>
  </r>
  <r>
    <x v="36"/>
    <x v="5"/>
    <n v="6871"/>
    <n v="1.0050356571095911"/>
    <n v="1.2971619851549994"/>
    <n v="1.0665259787512735"/>
  </r>
  <r>
    <x v="37"/>
    <x v="6"/>
    <n v="6438"/>
    <n v="0.13266542404473439"/>
    <n v="9.9347623485554523E-2"/>
    <n v="0.10964585274930103"/>
  </r>
  <r>
    <x v="38"/>
    <x v="8"/>
    <n v="6884"/>
    <n v="1.1534572922719351"/>
    <n v="0.99124055781522369"/>
    <n v="1.0076699593259733"/>
  </r>
  <r>
    <x v="39"/>
    <x v="10"/>
    <n v="2647"/>
    <n v="0.90710238005289001"/>
    <n v="0.54760105780128443"/>
    <n v="0.69199093313184734"/>
  </r>
  <r>
    <x v="40"/>
    <x v="10"/>
    <n v="2668"/>
    <n v="0.48725637181409298"/>
    <n v="0.33279610194902548"/>
    <n v="0.38834332833583213"/>
  </r>
  <r>
    <x v="41"/>
    <x v="10"/>
    <n v="2623"/>
    <n v="0.71765154403354936"/>
    <n v="0.466374380480366"/>
    <n v="0.56153259626382013"/>
  </r>
  <r>
    <x v="42"/>
    <x v="10"/>
    <n v="2609"/>
    <n v="3.2886163280950557E-2"/>
    <n v="5.4311996933691077E-2"/>
    <n v="3.9862016098121886E-2"/>
  </r>
  <r>
    <x v="43"/>
    <x v="6"/>
    <n v="6498"/>
    <n v="1.600492459218221E-3"/>
    <n v="2.0006155740227762E-3"/>
    <n v="1.600492459218221E-3"/>
  </r>
  <r>
    <x v="44"/>
    <x v="6"/>
    <n v="6484"/>
    <n v="9.824182603331278E-3"/>
    <n v="7.4182603331276993E-3"/>
    <n v="8.2202344231955583E-3"/>
  </r>
  <r>
    <x v="45"/>
    <x v="9"/>
    <n v="4419"/>
    <n v="1.5256392849060874"/>
    <n v="1.7559855170853134"/>
    <n v="1.5265218375198009"/>
  </r>
  <r>
    <x v="46"/>
    <x v="6"/>
    <n v="6452"/>
    <n v="3.3648481091134531E-2"/>
    <n v="2.4783013019218848E-2"/>
    <n v="2.7603843769373838E-2"/>
  </r>
  <r>
    <x v="47"/>
    <x v="12"/>
    <n v="2423"/>
    <n v="0.26879900949236485"/>
    <n v="0.35839867932315311"/>
    <n v="0.29026000825423032"/>
  </r>
  <r>
    <x v="48"/>
    <x v="13"/>
    <n v="4006"/>
    <n v="0.67271592611083375"/>
    <n v="0.75319520718921618"/>
    <n v="0.66395406889665509"/>
  </r>
  <r>
    <x v="49"/>
    <x v="4"/>
    <n v="1237"/>
    <n v="62.838237671786587"/>
    <n v="58.335004042037191"/>
    <n v="56.782780921584482"/>
  </r>
  <r>
    <x v="50"/>
    <x v="12"/>
    <n v="2458"/>
    <n v="2.1366965012205044"/>
    <n v="1.3534174125305127"/>
    <n v="1.6569975589910497"/>
  </r>
  <r>
    <x v="51"/>
    <x v="4"/>
    <n v="1269"/>
    <n v="7.8368794326241131"/>
    <n v="9.150197005516155"/>
    <n v="7.8962962962962964"/>
  </r>
  <r>
    <x v="52"/>
    <x v="12"/>
    <n v="2493"/>
    <n v="0.23204973926995587"/>
    <n v="0.37492980344965904"/>
    <n v="0.27950260730044124"/>
  </r>
  <r>
    <x v="53"/>
    <x v="3"/>
    <n v="5827"/>
    <n v="2.5850523425433329"/>
    <n v="3.2929466277672903"/>
    <n v="2.7242663463188608"/>
  </r>
  <r>
    <x v="54"/>
    <x v="3"/>
    <n v="5805"/>
    <n v="0.18654608096468564"/>
    <n v="0.24409991386735572"/>
    <n v="0.19953488372093023"/>
  </r>
  <r>
    <x v="55"/>
    <x v="3"/>
    <n v="5808"/>
    <n v="0.18644972451790634"/>
    <n v="0.29523071625344355"/>
    <n v="0.22159090909090909"/>
  </r>
  <r>
    <x v="56"/>
    <x v="3"/>
    <n v="5837"/>
    <n v="7.817371937639199E-2"/>
    <n v="0.12227171492204901"/>
    <n v="9.2427616926503336E-2"/>
  </r>
  <r>
    <x v="57"/>
    <x v="3"/>
    <n v="5873"/>
    <n v="0.5035756853396901"/>
    <n v="0.66272773710199218"/>
    <n v="0.53987740507406778"/>
  </r>
  <r>
    <x v="58"/>
    <x v="3"/>
    <n v="5828"/>
    <n v="1.4846945778997942"/>
    <n v="1.7931880576527113"/>
    <n v="1.5221688400823612"/>
  </r>
  <r>
    <x v="59"/>
    <x v="3"/>
    <n v="5864"/>
    <n v="7.3823328785811743E-2"/>
    <n v="0.12170873124147341"/>
    <n v="8.9785129604365618E-2"/>
  </r>
  <r>
    <x v="60"/>
    <x v="9"/>
    <n v="4476"/>
    <n v="8.1903485254691696E-2"/>
    <n v="8.7131367292225204E-2"/>
    <n v="7.8708668453976768E-2"/>
  </r>
  <r>
    <x v="61"/>
    <x v="3"/>
    <n v="5843"/>
    <n v="8.8995379086085919E-3"/>
    <n v="1.067944549033031E-2"/>
    <n v="9.1220263563238074E-3"/>
  </r>
  <r>
    <x v="62"/>
    <x v="4"/>
    <n v="1249"/>
    <n v="3.8333867093674945"/>
    <n v="2.6187349879903925"/>
    <n v="3.055884707766213"/>
  </r>
  <r>
    <x v="63"/>
    <x v="13"/>
    <n v="4031"/>
    <n v="2.3629620441577774"/>
    <n v="1.5834780451500867"/>
    <n v="1.8698585958819154"/>
  </r>
  <r>
    <x v="64"/>
    <x v="14"/>
    <n v="7862.6422349005379"/>
    <n v="0.5952197569446197"/>
    <n v="0.70500473433662736"/>
    <n v="0.60414805329878907"/>
  </r>
  <r>
    <x v="65"/>
    <x v="14"/>
    <n v="7933.6422349005379"/>
    <n v="3.7448373798988768"/>
    <n v="2.7723332296538503"/>
    <n v="3.0779305742548573"/>
  </r>
  <r>
    <x v="66"/>
    <x v="14"/>
    <n v="7930.6422349005379"/>
    <n v="1.3113692046569079E-3"/>
    <n v="2.1309749575674753E-3"/>
    <n v="1.6392115058211348E-3"/>
  </r>
  <r>
    <x v="67"/>
    <x v="14"/>
    <n v="7849.6422349005379"/>
    <n v="0.73995729055970128"/>
    <n v="0.56059879779422306"/>
    <n v="0.61376045631473874"/>
  </r>
  <r>
    <x v="68"/>
    <x v="9"/>
    <n v="4481"/>
    <n v="3.7691586699397459"/>
    <n v="3.8115152867663471"/>
    <n v="3.5417094398571747"/>
  </r>
  <r>
    <x v="69"/>
    <x v="15"/>
    <n v="10239"/>
    <n v="6.1185955659732398"/>
    <n v="7.92074421330208"/>
    <n v="6.5031741380994239"/>
  </r>
  <r>
    <x v="70"/>
    <x v="14"/>
    <n v="7918.6422349005379"/>
    <n v="0.49250867564279927"/>
    <n v="0.40615548784676181"/>
    <n v="0.42290078281861698"/>
  </r>
  <r>
    <x v="71"/>
    <x v="14"/>
    <n v="7927.6422349005379"/>
    <n v="3.6953610079715649"/>
    <n v="4.4042603040648007"/>
    <n v="3.7625941126207034"/>
  </r>
  <r>
    <x v="72"/>
    <x v="2"/>
    <n v="2235"/>
    <n v="8.4456375838926174"/>
    <n v="17.155928411633109"/>
    <n v="9.6089485458612973"/>
  </r>
  <r>
    <x v="73"/>
    <x v="12"/>
    <n v="2458"/>
    <n v="1.5887713588283159"/>
    <n v="1.7347436940602114"/>
    <n v="1.5485760781122864"/>
  </r>
  <r>
    <x v="74"/>
    <x v="15"/>
    <n v="10217"/>
    <n v="11.453538220612705"/>
    <n v="8.6793481452481167"/>
    <n v="9.5004208671821484"/>
  </r>
  <r>
    <x v="75"/>
    <x v="7"/>
    <n v="2806"/>
    <n v="45.348039914468998"/>
    <n v="71.878510334996434"/>
    <n v="53.925445473984325"/>
  </r>
  <r>
    <x v="76"/>
    <x v="13"/>
    <n v="4021"/>
    <n v="0.33688137279283764"/>
    <n v="0.35498632181049494"/>
    <n v="0.32297935836856506"/>
  </r>
  <r>
    <x v="77"/>
    <x v="12"/>
    <n v="2438"/>
    <n v="0.71078753076292045"/>
    <n v="0.5641509433962264"/>
    <n v="0.60094339622641513"/>
  </r>
  <r>
    <x v="78"/>
    <x v="2"/>
    <n v="2261"/>
    <n v="22.035603715170279"/>
    <n v="28.942680229986731"/>
    <n v="23.601813356921717"/>
  </r>
  <r>
    <x v="79"/>
    <x v="2"/>
    <n v="2248"/>
    <n v="6.8475533807829185"/>
    <n v="5.3382117437722423"/>
    <n v="5.7447508896797155"/>
  </r>
  <r>
    <x v="80"/>
    <x v="15"/>
    <n v="10196"/>
    <n v="7.3950568850529629E-3"/>
    <n v="1.0455080423695568E-2"/>
    <n v="8.2875637504903881E-3"/>
  </r>
  <r>
    <x v="81"/>
    <x v="13"/>
    <n v="4024"/>
    <n v="0.58151093439363821"/>
    <n v="0.82606858846918485"/>
    <n v="0.65"/>
  </r>
  <r>
    <x v="82"/>
    <x v="16"/>
    <n v="3943"/>
    <n v="13.864468678671063"/>
    <n v="16.755262490489475"/>
    <n v="12.92351001775298"/>
  </r>
  <r>
    <x v="83"/>
    <x v="14"/>
    <n v="7897.6422349005379"/>
    <n v="0.27423374414570151"/>
    <n v="0.20773288422081349"/>
    <n v="0.22748561489157229"/>
  </r>
  <r>
    <x v="84"/>
    <x v="15"/>
    <n v="10198"/>
    <n v="0.27088644832320063"/>
    <n v="0.28886056089429302"/>
    <n v="0.26107079819572465"/>
  </r>
  <r>
    <x v="85"/>
    <x v="14"/>
    <n v="7915.6422349005379"/>
    <n v="1.0893493849407594"/>
    <n v="0.7295175588582623"/>
    <n v="0.86188837210449365"/>
  </r>
  <r>
    <x v="86"/>
    <x v="2"/>
    <n v="2308"/>
    <n v="1.3140814558058926"/>
    <n v="0.82348353552859621"/>
    <n v="1.0149913344887347"/>
  </r>
  <r>
    <x v="87"/>
    <x v="14"/>
    <n v="7859.6422349005379"/>
    <n v="1.8663953856400484"/>
    <n v="3.1616579046888975"/>
    <n v="2.3078531385887624"/>
  </r>
  <r>
    <x v="88"/>
    <x v="13"/>
    <n v="4039"/>
    <n v="2.5748947759346372E-3"/>
    <n v="1.6093092349591482E-3"/>
    <n v="2.2530329289428075E-3"/>
  </r>
  <r>
    <x v="89"/>
    <x v="12"/>
    <n v="2483"/>
    <n v="4.4612565445026187"/>
    <n v="3.2397905759162304"/>
    <n v="3.6392670157068068"/>
  </r>
  <r>
    <x v="90"/>
    <x v="9"/>
    <n v="4481"/>
    <n v="0.13519303726846688"/>
    <n v="0.12968087480473109"/>
    <n v="0.1241687123409953"/>
  </r>
  <r>
    <x v="91"/>
    <x v="13"/>
    <n v="4037"/>
    <n v="0.41508545949962844"/>
    <n v="0.58672281397077031"/>
    <n v="0.46274461233589304"/>
  </r>
  <r>
    <x v="92"/>
    <x v="15"/>
    <n v="10241"/>
    <n v="9.2923152035934002"/>
    <n v="14.112000781173714"/>
    <n v="10.781837711161019"/>
  </r>
  <r>
    <x v="93"/>
    <x v="9"/>
    <n v="4434"/>
    <n v="2.6715381145692376"/>
    <n v="2.9752819124943617"/>
    <n v="2.6293188994136218"/>
  </r>
  <r>
    <x v="94"/>
    <x v="15"/>
    <n v="10212"/>
    <n v="1.2602820211515865E-2"/>
    <n v="1.3875832354093225E-2"/>
    <n v="1.2348217783000392E-2"/>
  </r>
  <r>
    <x v="95"/>
    <x v="2"/>
    <n v="2315"/>
    <n v="7.4686825053995681E-2"/>
    <n v="0.12354211663066955"/>
    <n v="9.1533477321814258E-2"/>
  </r>
  <r>
    <x v="96"/>
    <x v="15"/>
    <n v="10189"/>
    <n v="0.2822259299244283"/>
    <n v="0.29740897045833742"/>
    <n v="0.27036019236431447"/>
  </r>
  <r>
    <x v="97"/>
    <x v="15"/>
    <n v="10186"/>
    <n v="0.13604947967798939"/>
    <n v="9.2784213626546236E-2"/>
    <n v="0.10835460435892402"/>
  </r>
  <r>
    <x v="98"/>
    <x v="9"/>
    <n v="4404"/>
    <n v="2.4500454132606722E-2"/>
    <n v="3.660308810172571E-2"/>
    <n v="2.804268846503179E-2"/>
  </r>
  <r>
    <x v="99"/>
    <x v="9"/>
    <n v="4477"/>
    <n v="1.1995309358945723"/>
    <n v="1.4260218896582533"/>
    <n v="1.2198570471297745"/>
  </r>
  <r>
    <x v="100"/>
    <x v="16"/>
    <n v="4001"/>
    <n v="5.2201449637590605"/>
    <n v="6.8369407648087988"/>
    <n v="5.7201949512621848"/>
  </r>
  <r>
    <x v="101"/>
    <x v="16"/>
    <n v="3935"/>
    <n v="0.42221092757306228"/>
    <n v="0.67527318932655667"/>
    <n v="0.50480304955527322"/>
  </r>
  <r>
    <x v="102"/>
    <x v="16"/>
    <n v="3949"/>
    <n v="1.7556090149404915"/>
    <n v="2.8001519371992911"/>
    <n v="2.0953405925550772"/>
  </r>
  <r>
    <x v="103"/>
    <x v="2"/>
    <n v="2234"/>
    <n v="0.63836168307967778"/>
    <n v="0.56387645478961501"/>
    <n v="0.5644583706356312"/>
  </r>
  <r>
    <x v="104"/>
    <x v="16"/>
    <n v="3930"/>
    <n v="7.9419083969465651"/>
    <n v="5.8043511450381686"/>
    <n v="6.4947073791348604"/>
  </r>
  <r>
    <x v="105"/>
    <x v="16"/>
    <n v="3932"/>
    <n v="2.9425228891149544E-2"/>
    <n v="3.9013224821973551E-2"/>
    <n v="3.1739572736520859E-2"/>
  </r>
  <r>
    <x v="106"/>
    <x v="0"/>
    <n v="1619"/>
    <n v="9.6355775169857938E-3"/>
    <n v="1.2847436689314392E-2"/>
    <n v="1.0438542310067944E-2"/>
  </r>
  <r>
    <x v="107"/>
    <x v="16"/>
    <n v="3937"/>
    <n v="3.3020066040132081E-3"/>
    <n v="1.651003302006604E-3"/>
    <n v="2.3114046228092456E-3"/>
  </r>
  <r>
    <x v="108"/>
    <x v="16"/>
    <n v="3942"/>
    <n v="2.4331303906646373"/>
    <n v="3.019812278031456"/>
    <n v="2.5294266869609334"/>
  </r>
  <r>
    <x v="109"/>
    <x v="15"/>
    <n v="10173"/>
    <n v="0.10376486778728007"/>
    <n v="0.16472033815000492"/>
    <n v="0.1234444116779711"/>
  </r>
  <r>
    <x v="110"/>
    <x v="15"/>
    <n v="10242"/>
    <n v="1.2785491115016598"/>
    <n v="1.07609841827768"/>
    <n v="1.1071958601835579"/>
  </r>
  <r>
    <x v="111"/>
    <x v="2"/>
    <n v="2298"/>
    <n v="6.8275456919060051"/>
    <n v="4.2026544821583993"/>
    <n v="5.241296779808529"/>
  </r>
  <r>
    <x v="112"/>
    <x v="1"/>
    <n v="484"/>
    <n v="18.318181818181817"/>
    <n v="20.423966942148763"/>
    <n v="18.041528925619836"/>
  </r>
  <r>
    <x v="113"/>
    <x v="10"/>
    <n v="2681"/>
    <n v="4.7291682208131292"/>
    <n v="6.2468854904886246"/>
    <n v="5.0807161506900407"/>
  </r>
  <r>
    <x v="114"/>
    <x v="5"/>
    <n v="6861"/>
    <n v="1.0176796385366564"/>
    <n v="0.89262498178108152"/>
    <n v="0.89698294709226056"/>
  </r>
  <r>
    <x v="115"/>
    <x v="13"/>
    <n v="4089"/>
    <n v="4.2284177060405971E-2"/>
    <n v="3.4653949620934217E-2"/>
    <n v="3.6243580337490831E-2"/>
  </r>
  <r>
    <x v="116"/>
    <x v="8"/>
    <n v="6839"/>
    <n v="8.3067699956133945E-2"/>
    <n v="9.0100891943266564E-2"/>
    <n v="8.0786664717063902E-2"/>
  </r>
  <r>
    <x v="117"/>
    <x v="14"/>
    <n v="7870.6422349005379"/>
    <n v="7.2262209744207402"/>
    <n v="12.149796312169491"/>
    <n v="8.8956018975857791"/>
  </r>
  <r>
    <x v="118"/>
    <x v="2"/>
    <n v="2295"/>
    <n v="1.0853159041394336"/>
    <n v="1.6477995642701526"/>
    <n v="1.2592156862745099"/>
  </r>
  <r>
    <x v="119"/>
    <x v="12"/>
    <n v="2444"/>
    <n v="0.7531914893617021"/>
    <n v="0.79946808510638301"/>
    <n v="0.72446808510638305"/>
  </r>
  <r>
    <x v="120"/>
    <x v="14"/>
    <n v="7871.6422349005379"/>
    <n v="0.50469773415079489"/>
    <n v="0.77306613009158065"/>
    <n v="0.58842867368432006"/>
  </r>
  <r>
    <x v="121"/>
    <x v="15"/>
    <n v="10244"/>
    <n v="0.16916243654822335"/>
    <n v="0.27347715736040606"/>
    <n v="0.20342639593908629"/>
  </r>
  <r>
    <x v="122"/>
    <x v="5"/>
    <n v="6833"/>
    <n v="1.5853797746231524"/>
    <n v="1.2419727791599591"/>
    <n v="1.3327235474901216"/>
  </r>
  <r>
    <x v="123"/>
    <x v="5"/>
    <n v="6841"/>
    <n v="4.1426692004092977E-2"/>
    <n v="4.8457827802952783E-2"/>
    <n v="4.1806753398625933E-2"/>
  </r>
  <r>
    <x v="124"/>
    <x v="12"/>
    <n v="2401"/>
    <n v="2.5377342773844234"/>
    <n v="3.1187005414410662"/>
    <n v="2.6249062890462311"/>
  </r>
  <r>
    <x v="125"/>
    <x v="15"/>
    <n v="10241"/>
    <n v="1.3644858900497998"/>
    <n v="1.8035738697392834"/>
    <n v="1.4664192949907235"/>
  </r>
  <r>
    <x v="126"/>
    <x v="7"/>
    <n v="2829"/>
    <n v="1.4548603746907034"/>
    <n v="1.6919759632378935"/>
    <n v="1.4631318487097913"/>
  </r>
  <r>
    <x v="127"/>
    <x v="17"/>
    <n v="2035"/>
    <n v="3.364029484029484"/>
    <n v="2.4511547911547913"/>
    <n v="2.7482063882063885"/>
  </r>
  <r>
    <x v="128"/>
    <x v="14"/>
    <n v="7862.6422349005379"/>
    <n v="8.812559179207842E-2"/>
    <n v="6.5143495621161174E-2"/>
    <n v="7.2418403761595404E-2"/>
  </r>
  <r>
    <x v="129"/>
    <x v="15"/>
    <n v="10248"/>
    <n v="14.413788056206089"/>
    <n v="12.323741217798595"/>
    <n v="12.56501756440281"/>
  </r>
  <r>
    <x v="130"/>
    <x v="17"/>
    <n v="2121"/>
    <n v="1.0211221122112213"/>
    <n v="1.1522866572371522"/>
    <n v="1.0119283356907121"/>
  </r>
  <r>
    <x v="131"/>
    <x v="9"/>
    <n v="4472"/>
    <n v="3.9"/>
    <n v="4.8218023255813955"/>
    <n v="4.0465116279069768"/>
  </r>
  <r>
    <x v="132"/>
    <x v="7"/>
    <n v="2834"/>
    <n v="0.5013761467889909"/>
    <n v="0.79174311926605512"/>
    <n v="0.59495412844036699"/>
  </r>
  <r>
    <x v="133"/>
    <x v="7"/>
    <n v="2887"/>
    <n v="2.5329061309317629"/>
    <n v="2.7909248354693457"/>
    <n v="2.4797713889851059"/>
  </r>
  <r>
    <x v="134"/>
    <x v="14"/>
    <n v="7931.6422349005379"/>
    <n v="2.805320681522018"/>
    <n v="4.6433007073801571"/>
    <n v="3.421422600302181"/>
  </r>
  <r>
    <x v="135"/>
    <x v="18"/>
    <n v="2447"/>
    <n v="0.43085410706988148"/>
    <n v="0.70711074785451566"/>
    <n v="0.52329382917858602"/>
  </r>
  <r>
    <x v="136"/>
    <x v="9"/>
    <n v="4406"/>
    <n v="2.2719019518837952E-2"/>
    <n v="2.5669541534271451E-2"/>
    <n v="2.2423967317294596E-2"/>
  </r>
  <r>
    <x v="137"/>
    <x v="7"/>
    <n v="2803"/>
    <n v="18.516767748840529"/>
    <n v="19.090938280413845"/>
    <n v="17.559043881555475"/>
  </r>
  <r>
    <x v="138"/>
    <x v="16"/>
    <n v="3955"/>
    <n v="33.980455120101141"/>
    <n v="26.184399494310998"/>
    <n v="28.374841972187106"/>
  </r>
  <r>
    <x v="139"/>
    <x v="14"/>
    <n v="7941.6422349005379"/>
    <n v="11.181616770616481"/>
    <n v="11.771570316925871"/>
    <n v="10.70886820187577"/>
  </r>
  <r>
    <x v="140"/>
    <x v="2"/>
    <n v="2230"/>
    <n v="14.178161434977579"/>
    <n v="21.245964125560537"/>
    <n v="13.037892376681615"/>
  </r>
  <r>
    <x v="141"/>
    <x v="15"/>
    <n v="10169"/>
    <n v="7.4146917100993224E-3"/>
    <n v="8.0538892713147812E-3"/>
    <n v="7.1590126856131376E-3"/>
  </r>
  <r>
    <x v="142"/>
    <x v="17"/>
    <n v="2067"/>
    <n v="0.7754716981132076"/>
    <n v="1.2069182389937108"/>
    <n v="0.91257861635220128"/>
  </r>
  <r>
    <x v="143"/>
    <x v="13"/>
    <n v="4054"/>
    <n v="2.0555007400098666"/>
    <n v="2.5102121361618153"/>
    <n v="2.1193142575234338"/>
  </r>
  <r>
    <x v="144"/>
    <x v="15"/>
    <n v="10225"/>
    <n v="1.5212224938875305"/>
    <n v="2.3069437652811735"/>
    <n v="1.7636772616136922"/>
  </r>
  <r>
    <x v="145"/>
    <x v="14"/>
    <n v="7868.6422349005379"/>
    <n v="8.1497796043602424"/>
    <n v="7.3218985283714897"/>
    <n v="7.2582916207171957"/>
  </r>
  <r>
    <x v="146"/>
    <x v="15"/>
    <n v="10224"/>
    <n v="1.6275430359937402"/>
    <n v="1.555575117370892"/>
    <n v="1.4900919405320814"/>
  </r>
  <r>
    <x v="147"/>
    <x v="15"/>
    <n v="10186"/>
    <n v="5.309247987433733E-2"/>
    <n v="4.658354604358924E-2"/>
    <n v="4.6838798350677405E-2"/>
  </r>
  <r>
    <x v="148"/>
    <x v="14"/>
    <n v="7869.6422349005379"/>
    <n v="3.9646020833873814E-2"/>
    <n v="3.8324486806078022E-2"/>
    <n v="3.6507377517858805E-2"/>
  </r>
  <r>
    <x v="149"/>
    <x v="15"/>
    <n v="10265"/>
    <n v="1.0131514856307842E-3"/>
    <n v="1.3930832927423285E-3"/>
    <n v="1.1397954213346324E-3"/>
  </r>
  <r>
    <x v="150"/>
    <x v="0"/>
    <n v="1586"/>
    <n v="6.5573770491803279E-3"/>
    <n v="4.0983606557377051E-3"/>
    <n v="4.9180327868852463E-3"/>
  </r>
  <r>
    <x v="151"/>
    <x v="13"/>
    <n v="4056"/>
    <n v="0.82179487179487187"/>
    <n v="0.71314102564102566"/>
    <n v="0.72083333333333344"/>
  </r>
  <r>
    <x v="152"/>
    <x v="9"/>
    <n v="4467"/>
    <n v="5.3006939780613385"/>
    <n v="5.6033579583613164"/>
    <n v="5.0865010073875085"/>
  </r>
  <r>
    <x v="153"/>
    <x v="15"/>
    <n v="10202"/>
    <n v="1.2105469515781219E-2"/>
    <n v="1.0066653597333856E-2"/>
    <n v="1.0448931582042737E-2"/>
  </r>
  <r>
    <x v="154"/>
    <x v="7"/>
    <n v="2864"/>
    <n v="0.47660614525139666"/>
    <n v="0.74395949720670396"/>
    <n v="0.56194134078212299"/>
  </r>
  <r>
    <x v="155"/>
    <x v="14"/>
    <n v="7912.6422349005379"/>
    <n v="8.1489846357005832E-2"/>
    <n v="7.738249523014061E-2"/>
    <n v="7.4425202418797659E-2"/>
  </r>
  <r>
    <x v="156"/>
    <x v="13"/>
    <n v="4071"/>
    <n v="6.4824367477278322E-2"/>
    <n v="8.4622942765905179E-2"/>
    <n v="6.9295013510194056E-2"/>
  </r>
  <r>
    <x v="157"/>
    <x v="13"/>
    <n v="4054"/>
    <n v="0.50762210162802168"/>
    <n v="0.53744449925999016"/>
    <n v="0.48774050320670942"/>
  </r>
  <r>
    <x v="158"/>
    <x v="14"/>
    <n v="7869.6422349005379"/>
    <n v="4.4601773438108045E-3"/>
    <n v="5.451327864657649E-3"/>
    <n v="4.6253690972852778E-3"/>
  </r>
  <r>
    <x v="159"/>
    <x v="15"/>
    <n v="10173"/>
    <n v="0.14900226088666077"/>
    <n v="0.19219502604934632"/>
    <n v="0.1580752973557456"/>
  </r>
  <r>
    <x v="160"/>
    <x v="14"/>
    <n v="7858.6422349005379"/>
    <n v="3.3250018538769521E-2"/>
    <n v="4.1024898495596228E-2"/>
    <n v="3.4573402361208101E-2"/>
  </r>
  <r>
    <x v="161"/>
    <x v="7"/>
    <n v="2851"/>
    <n v="0.15184145913714486"/>
    <n v="0.11809891266222378"/>
    <n v="0.12721851981760784"/>
  </r>
  <r>
    <x v="162"/>
    <x v="15"/>
    <n v="10217"/>
    <n v="0.91510228051287079"/>
    <n v="1.3493686992267788"/>
    <n v="1.0442497797788002"/>
  </r>
  <r>
    <x v="163"/>
    <x v="17"/>
    <n v="2063"/>
    <n v="0.45496849248666993"/>
    <n v="0.27852641783809984"/>
    <n v="0.3484730974309258"/>
  </r>
  <r>
    <x v="164"/>
    <x v="7"/>
    <n v="2814"/>
    <n v="1.6012082444918267"/>
    <n v="1.2902985074626867"/>
    <n v="1.361904761904762"/>
  </r>
  <r>
    <x v="165"/>
    <x v="7"/>
    <n v="2853"/>
    <n v="26.508973010865759"/>
    <n v="32.959305993690855"/>
    <n v="27.584787942516652"/>
  </r>
  <r>
    <x v="166"/>
    <x v="14"/>
    <n v="7850.6422349005379"/>
    <n v="2.2023675876014559E-2"/>
    <n v="2.3513999807474189E-2"/>
    <n v="2.1195718136314764E-2"/>
  </r>
  <r>
    <x v="167"/>
    <x v="2"/>
    <n v="2227"/>
    <n v="0.16052986079928155"/>
    <n v="0.17337224966322407"/>
    <n v="0.15585990121239338"/>
  </r>
  <r>
    <x v="168"/>
    <x v="14"/>
    <n v="7883.6422349005379"/>
    <n v="4.1224600294675886E-3"/>
    <n v="4.452256831824996E-3"/>
    <n v="3.9575616282888854E-3"/>
  </r>
  <r>
    <x v="169"/>
    <x v="14"/>
    <n v="7893.6422349005379"/>
    <n v="1.3175160072517579E-3"/>
    <n v="1.976274010877637E-3"/>
    <n v="1.4822055081582278E-3"/>
  </r>
  <r>
    <x v="170"/>
    <x v="14"/>
    <n v="7913.6422349005379"/>
    <n v="0.73775131939274208"/>
    <n v="1.0912674270153608"/>
    <n v="0.84337904114057838"/>
  </r>
  <r>
    <x v="171"/>
    <x v="6"/>
    <n v="6446"/>
    <n v="0.21841452063295069"/>
    <n v="0.16134036611852312"/>
    <n v="0.17928948184920881"/>
  </r>
  <r>
    <x v="172"/>
    <x v="4"/>
    <n v="1267"/>
    <n v="4.1041831097079715"/>
    <n v="4.4612470402525659"/>
    <n v="3.9913180741910024"/>
  </r>
  <r>
    <x v="173"/>
    <x v="19"/>
    <n v="1270"/>
    <n v="0.13614173228346457"/>
    <n v="8.8031496062992126E-2"/>
    <n v="0.10645669291338584"/>
  </r>
  <r>
    <x v="174"/>
    <x v="8"/>
    <n v="6800"/>
    <n v="1.4871617647058823"/>
    <n v="1.9171176470588234"/>
    <n v="1.5770147058823532"/>
  </r>
  <r>
    <x v="175"/>
    <x v="11"/>
    <n v="2350"/>
    <n v="16.603489361702131"/>
    <n v="23.865787234042553"/>
    <n v="18.677957446808513"/>
  </r>
  <r>
    <x v="176"/>
    <x v="9"/>
    <n v="4404"/>
    <n v="7.6925522252497727"/>
    <n v="10.966167120799273"/>
    <n v="8.6141235240690275"/>
  </r>
  <r>
    <x v="177"/>
    <x v="9"/>
    <n v="4406"/>
    <n v="2.6182932364956879"/>
    <n v="2.3371084884248754"/>
    <n v="2.3253064003631416"/>
  </r>
  <r>
    <x v="178"/>
    <x v="18"/>
    <n v="2460"/>
    <n v="0.30808943089430896"/>
    <n v="0.52158536585365856"/>
    <n v="0.38101626016260165"/>
  </r>
  <r>
    <x v="179"/>
    <x v="8"/>
    <n v="6853"/>
    <n v="0.31129432365387422"/>
    <n v="0.25836859769444043"/>
    <n v="0.26804319276229388"/>
  </r>
  <r>
    <x v="180"/>
    <x v="7"/>
    <n v="2863"/>
    <n v="8.5869018512050292"/>
    <n v="9.3479217603911984"/>
    <n v="8.3580509954593083"/>
  </r>
  <r>
    <x v="181"/>
    <x v="19"/>
    <n v="1279"/>
    <n v="41.12634870992963"/>
    <n v="39.930023455824866"/>
    <n v="37.92361219702893"/>
  </r>
  <r>
    <x v="182"/>
    <x v="19"/>
    <n v="1278"/>
    <n v="5.0006259780907669"/>
    <n v="5.3200312989045386"/>
    <n v="4.8134585289514868"/>
  </r>
  <r>
    <x v="183"/>
    <x v="19"/>
    <n v="1281"/>
    <n v="1.0097580015612801"/>
    <n v="0.65558157689305241"/>
    <n v="0.79055425448868077"/>
  </r>
  <r>
    <x v="184"/>
    <x v="19"/>
    <n v="1276"/>
    <n v="36.052586206896549"/>
    <n v="38.648510971786834"/>
    <n v="34.830015673981187"/>
  </r>
  <r>
    <x v="185"/>
    <x v="7"/>
    <n v="2889"/>
    <n v="4.2748355832467985E-2"/>
    <n v="2.7898926964347526E-2"/>
    <n v="3.374870197300104E-2"/>
  </r>
  <r>
    <x v="186"/>
    <x v="17"/>
    <n v="2069"/>
    <n v="4.5239246012566459E-2"/>
    <n v="4.3354277428709523E-2"/>
    <n v="4.1469308844852587E-2"/>
  </r>
  <r>
    <x v="187"/>
    <x v="17"/>
    <n v="2089"/>
    <n v="15.626136907611297"/>
    <n v="24.73671613212063"/>
    <n v="18.568405935854475"/>
  </r>
  <r>
    <x v="188"/>
    <x v="17"/>
    <n v="2087"/>
    <n v="8.6677048394825107"/>
    <n v="10.644801149976043"/>
    <n v="8.9617153809295651"/>
  </r>
  <r>
    <x v="189"/>
    <x v="17"/>
    <n v="2107"/>
    <n v="1.4085904129093498"/>
    <n v="0.94646416706217373"/>
    <n v="1.1161366872330329"/>
  </r>
  <r>
    <x v="190"/>
    <x v="17"/>
    <n v="2035"/>
    <n v="0.34049140049140048"/>
    <n v="0.50019656019656022"/>
    <n v="0.38776412776412778"/>
  </r>
  <r>
    <x v="191"/>
    <x v="2"/>
    <n v="2257"/>
    <n v="0.79025254762959685"/>
    <n v="1.3529906956136466"/>
    <n v="0.98320779796189628"/>
  </r>
  <r>
    <x v="192"/>
    <x v="17"/>
    <n v="2050"/>
    <n v="1.0564878048780488"/>
    <n v="1.1592195121951221"/>
    <n v="1.0323902439024391"/>
  </r>
  <r>
    <x v="193"/>
    <x v="0"/>
    <n v="1605"/>
    <n v="8.74766355140187E-2"/>
    <n v="5.1028037383177571E-2"/>
    <n v="6.5607476635514014E-2"/>
  </r>
  <r>
    <x v="194"/>
    <x v="9"/>
    <n v="4478"/>
    <n v="0.53765073693613219"/>
    <n v="0.91766413577489958"/>
    <n v="0.66799910674408225"/>
  </r>
  <r>
    <x v="195"/>
    <x v="9"/>
    <n v="4421"/>
    <n v="0.79393802307170325"/>
    <n v="1.0485862926939606"/>
    <n v="0.8527482470029405"/>
  </r>
  <r>
    <x v="196"/>
    <x v="17"/>
    <n v="2083"/>
    <n v="2.1019683149303892"/>
    <n v="1.3936149783965435"/>
    <n v="1.6569851176188191"/>
  </r>
  <r>
    <x v="197"/>
    <x v="17"/>
    <n v="2087"/>
    <n v="7.2879731672256823E-2"/>
    <n v="0.1171058936272161"/>
    <n v="8.7829420220412083E-2"/>
  </r>
  <r>
    <x v="198"/>
    <x v="9"/>
    <n v="4494"/>
    <n v="0.23778371161548734"/>
    <n v="0.20249221183800623"/>
    <n v="0.20712060525144638"/>
  </r>
  <r>
    <x v="199"/>
    <x v="9"/>
    <n v="4422"/>
    <n v="2.4400723654455E-2"/>
    <n v="3.4984170058796928E-2"/>
    <n v="2.7340569877883313E-2"/>
  </r>
  <r>
    <x v="200"/>
    <x v="17"/>
    <n v="2094"/>
    <n v="1.241642788920726"/>
    <n v="1.5005253104106973"/>
    <n v="1.2733046800382044"/>
  </r>
  <r>
    <x v="201"/>
    <x v="7"/>
    <n v="2801"/>
    <n v="3.7129596572652627E-3"/>
    <n v="5.1053195287397357E-3"/>
    <n v="4.1770796144234203E-3"/>
  </r>
  <r>
    <x v="202"/>
    <x v="9"/>
    <n v="4405"/>
    <n v="2.4494892167990921E-2"/>
    <n v="1.682179341657208E-2"/>
    <n v="1.9477866061293984E-2"/>
  </r>
  <r>
    <x v="203"/>
    <x v="15"/>
    <n v="10264"/>
    <n v="1.8111847233047547E-2"/>
    <n v="1.2285658612626657E-2"/>
    <n v="1.4438815276695247E-2"/>
  </r>
  <r>
    <x v="204"/>
    <x v="9"/>
    <n v="4438"/>
    <n v="0.63447498873366381"/>
    <n v="0.38226678684091936"/>
    <n v="0.48361874718341602"/>
  </r>
  <r>
    <x v="205"/>
    <x v="15"/>
    <n v="10257"/>
    <n v="0.25348542458808621"/>
    <n v="0.21634980988593155"/>
    <n v="0.22078580481622306"/>
  </r>
  <r>
    <x v="206"/>
    <x v="17"/>
    <n v="2061"/>
    <n v="0.1047064531780689"/>
    <n v="0.11795245026686074"/>
    <n v="0.10407569141193596"/>
  </r>
  <r>
    <x v="207"/>
    <x v="17"/>
    <n v="2103"/>
    <n v="15.595672848311937"/>
    <n v="23.918021873514029"/>
    <n v="18.196909177365669"/>
  </r>
  <r>
    <x v="208"/>
    <x v="17"/>
    <n v="2056"/>
    <n v="0.41478599221789886"/>
    <n v="0.44450389105058363"/>
    <n v="0.40087548638132298"/>
  </r>
  <r>
    <x v="209"/>
    <x v="17"/>
    <n v="2064"/>
    <n v="0.32122093023255816"/>
    <n v="0.39491279069767443"/>
    <n v="0.33255813953488372"/>
  </r>
  <r>
    <x v="210"/>
    <x v="15"/>
    <n v="10248"/>
    <n v="1.014832162373146E-3"/>
    <n v="1.3953942232630759E-3"/>
    <n v="1.1416861826697893E-3"/>
  </r>
  <r>
    <x v="211"/>
    <x v="7"/>
    <n v="2843"/>
    <n v="1.1353851565247979"/>
    <n v="1.1239535701723531"/>
    <n v="1.0562785789658811"/>
  </r>
  <r>
    <x v="212"/>
    <x v="17"/>
    <n v="2098"/>
    <n v="2.2133460438512871"/>
    <n v="3.4699714013346044"/>
    <n v="2.6154909437559581"/>
  </r>
  <r>
    <x v="213"/>
    <x v="15"/>
    <n v="10237"/>
    <n v="4.7621373449252713E-2"/>
    <n v="8.0892839699130609E-2"/>
    <n v="5.8923512747875356E-2"/>
  </r>
  <r>
    <x v="214"/>
    <x v="17"/>
    <n v="2092"/>
    <n v="9.3833652007648191E-2"/>
    <n v="0.12863288718929256"/>
    <n v="0.10253346080305928"/>
  </r>
  <r>
    <x v="215"/>
    <x v="17"/>
    <n v="2034"/>
    <n v="6.9985250737463129"/>
    <n v="5.9516224188790563"/>
    <n v="6.0871189773844643"/>
  </r>
  <r>
    <x v="216"/>
    <x v="18"/>
    <n v="2402"/>
    <n v="4.3297252289758534E-3"/>
    <n v="2.7060782681099086E-3"/>
    <n v="3.2472939217318905E-3"/>
  </r>
  <r>
    <x v="217"/>
    <x v="9"/>
    <n v="4454"/>
    <n v="0.14593623709025594"/>
    <n v="0.23145487202514595"/>
    <n v="0.17366412213740459"/>
  </r>
  <r>
    <x v="218"/>
    <x v="15"/>
    <n v="10207"/>
    <n v="1.0571176643479965E-2"/>
    <n v="1.273635740178309E-2"/>
    <n v="1.0825903791515627E-2"/>
  </r>
  <r>
    <x v="219"/>
    <x v="17"/>
    <n v="2121"/>
    <n v="5.0872230080150876E-2"/>
    <n v="3.9839698255539839E-2"/>
    <n v="4.2904290429042903E-2"/>
  </r>
  <r>
    <x v="220"/>
    <x v="17"/>
    <n v="2100"/>
    <n v="5.1380952380952381E-2"/>
    <n v="5.3238095238095237E-2"/>
    <n v="4.8904761904761909E-2"/>
  </r>
  <r>
    <x v="221"/>
    <x v="7"/>
    <n v="2894"/>
    <n v="0.15317899101589497"/>
    <n v="0.22325501036627507"/>
    <n v="0.17384243261921217"/>
  </r>
  <r>
    <x v="222"/>
    <x v="17"/>
    <n v="2080"/>
    <n v="1.8225"/>
    <n v="1.18625"/>
    <n v="1.4268750000000001"/>
  </r>
  <r>
    <x v="223"/>
    <x v="9"/>
    <n v="4457"/>
    <n v="8.1669284271931788E-3"/>
    <n v="9.6253085034776753E-3"/>
    <n v="8.4586044424500798E-3"/>
  </r>
  <r>
    <x v="224"/>
    <x v="15"/>
    <n v="10264"/>
    <n v="2.0265003897116133E-3"/>
    <n v="1.7731878409976616E-3"/>
    <n v="1.7731878409976616E-3"/>
  </r>
  <r>
    <x v="225"/>
    <x v="17"/>
    <n v="2093"/>
    <n v="0.80745341614906829"/>
    <n v="1.1484472049689443"/>
    <n v="0.90310559006211177"/>
  </r>
  <r>
    <x v="226"/>
    <x v="17"/>
    <n v="2033"/>
    <n v="1.4368421052631579"/>
    <n v="1.7079685194294147"/>
    <n v="1.4611411706837187"/>
  </r>
  <r>
    <x v="227"/>
    <x v="9"/>
    <n v="4421"/>
    <n v="6.6161501922641933E-2"/>
    <n v="5.2929201538113549E-2"/>
    <n v="5.6163763854331604E-2"/>
  </r>
  <r>
    <x v="228"/>
    <x v="17"/>
    <n v="2046"/>
    <n v="0.92639296187683284"/>
    <n v="1.3673509286412511"/>
    <n v="1.0579178885630498"/>
  </r>
  <r>
    <x v="229"/>
    <x v="15"/>
    <n v="10248"/>
    <n v="1.014832162373146E-3"/>
    <n v="1.6491022638563625E-3"/>
    <n v="1.2685402029664326E-3"/>
  </r>
  <r>
    <x v="230"/>
    <x v="17"/>
    <n v="2091"/>
    <n v="0.28474414155906264"/>
    <n v="0.32764227642276422"/>
    <n v="0.28474414155906264"/>
  </r>
  <r>
    <x v="231"/>
    <x v="17"/>
    <n v="2068"/>
    <n v="1.0058027079303675E-2"/>
    <n v="1.2572533849129593E-2"/>
    <n v="1.0686653771760155E-2"/>
  </r>
  <r>
    <x v="232"/>
    <x v="17"/>
    <n v="2095"/>
    <n v="0.10300715990453461"/>
    <n v="0.10673031026252983"/>
    <n v="9.8042959427207643E-2"/>
  </r>
  <r>
    <x v="233"/>
    <x v="9"/>
    <n v="4463"/>
    <n v="0.28837105086264847"/>
    <n v="0.44595563522294418"/>
    <n v="0.33818059601165135"/>
  </r>
  <r>
    <x v="234"/>
    <x v="17"/>
    <n v="2106"/>
    <n v="1.2345679012345678E-2"/>
    <n v="1.5432098765432098E-2"/>
    <n v="1.2962962962962963E-2"/>
  </r>
  <r>
    <x v="235"/>
    <x v="17"/>
    <n v="2068"/>
    <n v="0.27093810444874278"/>
    <n v="0.26025145067698263"/>
    <n v="0.24830754352030948"/>
  </r>
  <r>
    <x v="236"/>
    <x v="17"/>
    <n v="2033"/>
    <n v="0.51028037383177571"/>
    <n v="0.59916379734382696"/>
    <n v="0.51539596655189368"/>
  </r>
  <r>
    <x v="237"/>
    <x v="17"/>
    <n v="2120"/>
    <n v="1.6942924528301888"/>
    <n v="1.9346698113207548"/>
    <n v="1.6887735849056604"/>
  </r>
  <r>
    <x v="238"/>
    <x v="17"/>
    <n v="2055"/>
    <n v="0.22141119221411193"/>
    <n v="0.3656447688564477"/>
    <n v="0.26948905109489052"/>
  </r>
  <r>
    <x v="239"/>
    <x v="8"/>
    <n v="6869"/>
    <n v="0.27347503275585966"/>
    <n v="0.38040471684379096"/>
    <n v="0.30205270053865196"/>
  </r>
  <r>
    <x v="240"/>
    <x v="17"/>
    <n v="2061"/>
    <n v="1.1561863173216886"/>
    <n v="1.6399805919456574"/>
    <n v="1.2911693352741387"/>
  </r>
  <r>
    <x v="241"/>
    <x v="17"/>
    <n v="2063"/>
    <n v="10.004265632573921"/>
    <n v="17.656180319922445"/>
    <n v="20.575036354823073"/>
  </r>
  <r>
    <x v="242"/>
    <x v="17"/>
    <n v="2039"/>
    <n v="1.1897008337420305"/>
    <n v="1.0373222167729279"/>
    <n v="1.0462481608631684"/>
  </r>
  <r>
    <x v="243"/>
    <x v="17"/>
    <n v="2083"/>
    <n v="2.0819971195391265"/>
    <n v="2.3809409505520884"/>
    <n v="2.0763802208353339"/>
  </r>
  <r>
    <x v="244"/>
    <x v="11"/>
    <n v="2343"/>
    <n v="1.6329065300896288"/>
    <n v="2.2038412291933422"/>
    <n v="1.7749466495945367"/>
  </r>
  <r>
    <x v="245"/>
    <x v="11"/>
    <n v="2371"/>
    <n v="0.22808941374947284"/>
    <n v="0.27469422184732184"/>
    <n v="0.23357233234921976"/>
  </r>
  <r>
    <x v="246"/>
    <x v="11"/>
    <n v="2327"/>
    <n v="1.0821229050279328"/>
    <n v="1.752513966480447"/>
    <n v="1.3033519553072626"/>
  </r>
  <r>
    <x v="247"/>
    <x v="8"/>
    <n v="6883"/>
    <n v="3.2108092401569085E-3"/>
    <n v="4.7217782943483949E-3"/>
    <n v="3.7774226354787156E-3"/>
  </r>
  <r>
    <x v="248"/>
    <x v="11"/>
    <n v="2328"/>
    <n v="9.2697594501718217E-2"/>
    <n v="0.11447594501718213"/>
    <n v="9.6606529209621997E-2"/>
  </r>
  <r>
    <x v="249"/>
    <x v="11"/>
    <n v="2376"/>
    <n v="1.7322390572390574"/>
    <n v="1.4406144781144781"/>
    <n v="1.4925925925925927"/>
  </r>
  <r>
    <x v="250"/>
    <x v="11"/>
    <n v="2301"/>
    <n v="2.6553672316384183E-2"/>
    <n v="1.6384180790960452E-2"/>
    <n v="2.0903954802259886E-2"/>
  </r>
  <r>
    <x v="251"/>
    <x v="11"/>
    <n v="2309"/>
    <n v="1.8579471632741446E-2"/>
    <n v="1.6327414465136424E-2"/>
    <n v="1.6890428757037678E-2"/>
  </r>
  <r>
    <x v="252"/>
    <x v="11"/>
    <n v="2302"/>
    <n v="0.48227628149435275"/>
    <n v="0.48340573414422239"/>
    <n v="0.45178105994787143"/>
  </r>
  <r>
    <x v="253"/>
    <x v="11"/>
    <n v="2322"/>
    <n v="1.3996554694229113E-2"/>
    <n v="2.0155038759689926E-2"/>
    <n v="1.6236003445305774E-2"/>
  </r>
  <r>
    <x v="254"/>
    <x v="11"/>
    <n v="2305"/>
    <n v="7.6138828633405639E-2"/>
    <n v="7.5574837310195236E-2"/>
    <n v="7.1062906724511932E-2"/>
  </r>
  <r>
    <x v="255"/>
    <x v="11"/>
    <n v="2337"/>
    <n v="0.59298245614035083"/>
    <n v="0.6447154471544716"/>
    <n v="0.57685066324347456"/>
  </r>
  <r>
    <x v="256"/>
    <x v="11"/>
    <n v="2332"/>
    <n v="0.27873070325900512"/>
    <n v="0.32667238421955408"/>
    <n v="0.28151801029159518"/>
  </r>
  <r>
    <x v="257"/>
    <x v="11"/>
    <n v="2308"/>
    <n v="2.863041594454073"/>
    <n v="1.9133882149046795"/>
    <n v="2.2631715771230505"/>
  </r>
  <r>
    <x v="258"/>
    <x v="11"/>
    <n v="2312"/>
    <n v="20.011115916955021"/>
    <n v="26.615700692041521"/>
    <n v="21.577638408304498"/>
  </r>
  <r>
    <x v="259"/>
    <x v="11"/>
    <n v="2391"/>
    <n v="0.60786281890422422"/>
    <n v="0.9275616896695944"/>
    <n v="0.70736093684650769"/>
  </r>
  <r>
    <x v="260"/>
    <x v="11"/>
    <n v="2335"/>
    <n v="4.2312633832976447E-2"/>
    <n v="6.8479657387580301E-2"/>
    <n v="5.1220556745182014E-2"/>
  </r>
  <r>
    <x v="261"/>
    <x v="17"/>
    <n v="2129"/>
    <n v="4.3652888680131516"/>
    <n v="6.1379051197745422"/>
    <n v="4.8513386566463126"/>
  </r>
  <r>
    <x v="262"/>
    <x v="4"/>
    <n v="1287"/>
    <n v="0.20202020202020202"/>
    <n v="0.30606060606060609"/>
    <n v="0.23434343434343435"/>
  </r>
  <r>
    <x v="263"/>
    <x v="15"/>
    <n v="10177"/>
    <n v="1.6989289574530806E-2"/>
    <n v="1.9160852903606172E-2"/>
    <n v="1.6861550555173431E-2"/>
  </r>
  <r>
    <x v="264"/>
    <x v="4"/>
    <n v="1256"/>
    <n v="0.34466560509554145"/>
    <n v="0.53718152866242042"/>
    <n v="0.40573248407643314"/>
  </r>
  <r>
    <x v="265"/>
    <x v="13"/>
    <n v="4068"/>
    <n v="0.63913470993117005"/>
    <n v="0.68163716814159292"/>
    <n v="0.61580629301868239"/>
  </r>
  <r>
    <x v="266"/>
    <x v="13"/>
    <n v="4000"/>
    <n v="4.3225E-2"/>
    <n v="2.86E-2"/>
    <n v="3.4125000000000003E-2"/>
  </r>
  <r>
    <x v="267"/>
    <x v="12"/>
    <n v="2430"/>
    <n v="8.8806584362139923E-2"/>
    <n v="5.6172839506172842E-2"/>
    <n v="6.9012345679012349E-2"/>
  </r>
  <r>
    <x v="268"/>
    <x v="17"/>
    <n v="2108"/>
    <n v="1.2876660341555977"/>
    <n v="0.87016129032258061"/>
    <n v="1.0224857685009487"/>
  </r>
  <r>
    <x v="269"/>
    <x v="13"/>
    <n v="4056"/>
    <n v="6.7467948717948714"/>
    <n v="10.640064102564102"/>
    <n v="7.9993589743589748"/>
  </r>
  <r>
    <x v="270"/>
    <x v="17"/>
    <n v="2115"/>
    <n v="6.9499290780141845"/>
    <n v="10.170118203309693"/>
    <n v="7.8965011820330977"/>
  </r>
  <r>
    <x v="271"/>
    <x v="0"/>
    <n v="1552"/>
    <n v="0.34845360824742272"/>
    <n v="0.3945231958762887"/>
    <n v="0.34594072164948453"/>
  </r>
  <r>
    <x v="272"/>
    <x v="15"/>
    <n v="10264"/>
    <n v="2.0265003897116133E-3"/>
    <n v="2.5331254871395169E-3"/>
    <n v="2.1531566640685894E-3"/>
  </r>
  <r>
    <x v="273"/>
    <x v="15"/>
    <n v="10252"/>
    <n v="13.481349980491613"/>
    <n v="17.326950838860711"/>
    <n v="14.274131876706983"/>
  </r>
  <r>
    <x v="274"/>
    <x v="4"/>
    <n v="1217"/>
    <n v="19.836483155299916"/>
    <n v="20.216762530813476"/>
    <n v="18.708463434675433"/>
  </r>
  <r>
    <x v="275"/>
    <x v="4"/>
    <n v="1239"/>
    <n v="0.17417271993543182"/>
    <n v="0.14899112187247779"/>
    <n v="0.15213882163034706"/>
  </r>
  <r>
    <x v="276"/>
    <x v="15"/>
    <n v="10225"/>
    <n v="0.53818092909535453"/>
    <n v="0.76550611246943767"/>
    <n v="0.60200488997555013"/>
  </r>
  <r>
    <x v="277"/>
    <x v="16"/>
    <n v="3971"/>
    <n v="0.33130193905817179"/>
    <n v="0.40037773860488546"/>
    <n v="0.33981364895492322"/>
  </r>
  <r>
    <x v="278"/>
    <x v="16"/>
    <n v="3972"/>
    <n v="0.97696374622356497"/>
    <n v="1.4119335347432023"/>
    <n v="1.1023162134944613"/>
  </r>
  <r>
    <x v="279"/>
    <x v="16"/>
    <n v="3957"/>
    <n v="1.6426585797321203"/>
    <n v="1.4714935557240334"/>
    <n v="1.460980540813748"/>
  </r>
  <r>
    <x v="280"/>
    <x v="16"/>
    <n v="3960"/>
    <n v="1.1269949494949496"/>
    <n v="1.3558080808080808"/>
    <n v="1.1532575757575758"/>
  </r>
  <r>
    <x v="281"/>
    <x v="16"/>
    <n v="3990"/>
    <n v="3.7142857142857144E-2"/>
    <n v="4.3984962406015037E-2"/>
    <n v="3.7794486215538853E-2"/>
  </r>
  <r>
    <x v="282"/>
    <x v="16"/>
    <n v="3939"/>
    <n v="0.22871287128712869"/>
    <n v="0.32838283828382836"/>
    <n v="0.25742574257425743"/>
  </r>
  <r>
    <x v="283"/>
    <x v="16"/>
    <n v="3920"/>
    <n v="3.7142857142857144E-2"/>
    <n v="4.4770408163265309E-2"/>
    <n v="3.8137755102040816E-2"/>
  </r>
  <r>
    <x v="284"/>
    <x v="16"/>
    <n v="3981"/>
    <n v="0.54142175332830944"/>
    <n v="0.58387339864355692"/>
    <n v="0.52444109520221049"/>
  </r>
  <r>
    <x v="285"/>
    <x v="16"/>
    <n v="3930"/>
    <n v="0.1376081424936387"/>
    <n v="0.17267175572519083"/>
    <n v="0.14389312977099236"/>
  </r>
  <r>
    <x v="286"/>
    <x v="17"/>
    <n v="2072"/>
    <n v="2.6752895752895753"/>
    <n v="2.2273166023166024"/>
    <n v="2.3057432432432434"/>
  </r>
  <r>
    <x v="287"/>
    <x v="16"/>
    <n v="3988"/>
    <n v="4.066248746238716"/>
    <n v="5.4099297893681042"/>
    <n v="4.3853811434302914"/>
  </r>
  <r>
    <x v="288"/>
    <x v="16"/>
    <n v="3987"/>
    <n v="0.87416603962879358"/>
    <n v="0.74602457988462501"/>
    <n v="0.76134938550288433"/>
  </r>
  <r>
    <x v="289"/>
    <x v="16"/>
    <n v="3997"/>
    <n v="0.44038028521391043"/>
    <n v="0.30182636977733301"/>
    <n v="0.35126344758568928"/>
  </r>
  <r>
    <x v="290"/>
    <x v="16"/>
    <n v="3946"/>
    <n v="6.1784591991890521"/>
    <n v="8.0059047136340595"/>
    <n v="6.570172326406488"/>
  </r>
  <r>
    <x v="291"/>
    <x v="16"/>
    <n v="3986"/>
    <n v="3.4535122930255899"/>
    <n v="2.92646763672855"/>
    <n v="2.9991971901655798"/>
  </r>
  <r>
    <x v="292"/>
    <x v="16"/>
    <n v="3988"/>
    <n v="1.1735205616850553"/>
    <n v="1.8196088264794383"/>
    <n v="1.3779087261785357"/>
  </r>
  <r>
    <x v="293"/>
    <x v="16"/>
    <n v="3990"/>
    <n v="0.3691478696741855"/>
    <n v="0.39130325814536338"/>
    <n v="0.35481203007518797"/>
  </r>
  <r>
    <x v="294"/>
    <x v="16"/>
    <n v="3951"/>
    <n v="1.3592255125284738"/>
    <n v="2.1403442166540114"/>
    <n v="1.6102758795241709"/>
  </r>
  <r>
    <x v="295"/>
    <x v="16"/>
    <n v="3962"/>
    <n v="3.674911660777385E-2"/>
    <n v="5.610802624936901E-2"/>
    <n v="4.2655224634023221E-2"/>
  </r>
  <r>
    <x v="296"/>
    <x v="16"/>
    <n v="3943"/>
    <n v="0.16484909967030181"/>
    <n v="0.20111590159776821"/>
    <n v="0.16979457266041084"/>
  </r>
  <r>
    <x v="297"/>
    <x v="16"/>
    <n v="3989"/>
    <n v="1.8533717723740286"/>
    <n v="2.9777137127099524"/>
    <n v="2.2213085986462775"/>
  </r>
  <r>
    <x v="298"/>
    <x v="16"/>
    <n v="4003"/>
    <n v="0.12470647014738948"/>
    <n v="0.18576067949038222"/>
    <n v="0.14321758680989261"/>
  </r>
  <r>
    <x v="299"/>
    <x v="16"/>
    <n v="3977"/>
    <n v="0.64950968066381698"/>
    <n v="0.86034699522252955"/>
    <n v="0.69886849383957761"/>
  </r>
  <r>
    <x v="300"/>
    <x v="16"/>
    <n v="3933"/>
    <n v="14.139359267734553"/>
    <n v="23.996618357487922"/>
    <n v="17.50322908721078"/>
  </r>
  <r>
    <x v="301"/>
    <x v="16"/>
    <n v="3934"/>
    <n v="0.20983731570920183"/>
    <n v="0.21347229283172345"/>
    <n v="0.19761057447890187"/>
  </r>
  <r>
    <x v="302"/>
    <x v="16"/>
    <n v="4003"/>
    <n v="2.7880339745191107"/>
    <n v="2.5714214339245567"/>
    <n v="2.5123157631776172"/>
  </r>
  <r>
    <x v="303"/>
    <x v="2"/>
    <n v="2302"/>
    <n v="0.20330147697654213"/>
    <n v="0.14908774978279757"/>
    <n v="0.16659426585577758"/>
  </r>
  <r>
    <x v="304"/>
    <x v="2"/>
    <n v="2293"/>
    <n v="8.6487134757959012"/>
    <n v="5.7726122982991717"/>
    <n v="6.8344962930658522"/>
  </r>
  <r>
    <x v="305"/>
    <x v="2"/>
    <n v="2253"/>
    <n v="18.655259653794943"/>
    <n v="18.399067909454061"/>
    <n v="17.327563249001333"/>
  </r>
  <r>
    <x v="306"/>
    <x v="2"/>
    <n v="2265"/>
    <n v="13.041898454746137"/>
    <n v="19.525827814569535"/>
    <n v="15.010551876379692"/>
  </r>
  <r>
    <x v="307"/>
    <x v="2"/>
    <n v="2302"/>
    <n v="18.155951346655083"/>
    <n v="43.382276281494356"/>
    <n v="12.423979148566463"/>
  </r>
  <r>
    <x v="308"/>
    <x v="2"/>
    <n v="2313"/>
    <n v="1.0678772157371379"/>
    <n v="1.5203199308257673"/>
    <n v="1.1948984003458711"/>
  </r>
  <r>
    <x v="309"/>
    <x v="6"/>
    <n v="6436"/>
    <n v="5.9283716594157863"/>
    <n v="4.2716594157862025"/>
    <n v="4.8214729645742693"/>
  </r>
  <r>
    <x v="310"/>
    <x v="0"/>
    <n v="1636"/>
    <n v="0.16528117359413205"/>
    <n v="0.1128361858190709"/>
    <n v="0.13190709046454768"/>
  </r>
  <r>
    <x v="311"/>
    <x v="1"/>
    <n v="488"/>
    <n v="4.6938524590163935"/>
    <n v="7.2379098360655734"/>
    <n v="5.495696721311476"/>
  </r>
  <r>
    <x v="312"/>
    <x v="1"/>
    <n v="504"/>
    <n v="7.1448412698412698"/>
    <n v="9.6829365079365068"/>
    <n v="7.7845238095238098"/>
  </r>
  <r>
    <x v="313"/>
    <x v="9"/>
    <n v="4489"/>
    <n v="1.9113388282468256E-2"/>
    <n v="1.2163065270661617E-2"/>
    <n v="1.4769436400089106E-2"/>
  </r>
  <r>
    <x v="314"/>
    <x v="9"/>
    <n v="4417"/>
    <n v="6.7642970341860993"/>
    <n v="8.8783789902648866"/>
    <n v="7.2422685080371298"/>
  </r>
  <r>
    <x v="315"/>
    <x v="9"/>
    <n v="4456"/>
    <n v="1.9254937163375223E-2"/>
    <n v="2.1880610412926393E-2"/>
    <n v="1.9254937163375223E-2"/>
  </r>
  <r>
    <x v="316"/>
    <x v="9"/>
    <n v="4414"/>
    <n v="0.90122338015405523"/>
    <n v="1.3011780697779793"/>
    <n v="1.0163797009515179"/>
  </r>
  <r>
    <x v="317"/>
    <x v="9"/>
    <n v="4457"/>
    <n v="2.4209109266322641E-2"/>
    <n v="2.5667489342607135E-2"/>
    <n v="2.3334081220551941E-2"/>
  </r>
  <r>
    <x v="318"/>
    <x v="0"/>
    <n v="1636"/>
    <n v="8.9029339853300744"/>
    <n v="9.893826405867971"/>
    <n v="8.7527506112469435"/>
  </r>
  <r>
    <x v="319"/>
    <x v="9"/>
    <n v="4499"/>
    <n v="4.7966214714380978E-2"/>
    <n v="7.1082462769504334E-2"/>
    <n v="5.4901089130917985E-2"/>
  </r>
  <r>
    <x v="320"/>
    <x v="10"/>
    <n v="2647"/>
    <n v="1.8127313940309786"/>
    <n v="3.0881752927842845"/>
    <n v="2.2488477521722703"/>
  </r>
  <r>
    <x v="321"/>
    <x v="4"/>
    <n v="1289"/>
    <n v="3.7820015515903802"/>
    <n v="5.7899922420480996"/>
    <n v="4.4083010085337468"/>
  </r>
  <r>
    <x v="322"/>
    <x v="9"/>
    <n v="4482"/>
    <n v="0.92931726907630519"/>
    <n v="1.5755466309683177"/>
    <n v="1.1497545738509594"/>
  </r>
  <r>
    <x v="323"/>
    <x v="0"/>
    <n v="1630"/>
    <n v="0.77760736196319014"/>
    <n v="0.64282208588957057"/>
    <n v="0.66834355828220859"/>
  </r>
  <r>
    <x v="324"/>
    <x v="10"/>
    <n v="2619"/>
    <n v="1.0369224894998093"/>
    <n v="1.7010691103474611"/>
    <n v="1.2583046964490263"/>
  </r>
  <r>
    <x v="325"/>
    <x v="10"/>
    <n v="2693"/>
    <n v="0.45666542888971406"/>
    <n v="0.58989974006683998"/>
    <n v="0.48514667656888227"/>
  </r>
  <r>
    <x v="326"/>
    <x v="17"/>
    <n v="2084"/>
    <n v="1.6449616122840691"/>
    <n v="2.6417946257197698"/>
    <n v="1.9712092130518235"/>
  </r>
  <r>
    <x v="327"/>
    <x v="10"/>
    <n v="2619"/>
    <n v="4.1198930889652541E-2"/>
    <n v="4.7651775486827037E-2"/>
    <n v="4.1695303550973659E-2"/>
  </r>
  <r>
    <x v="328"/>
    <x v="8"/>
    <n v="6846"/>
    <n v="1.8419515045281918E-2"/>
    <n v="2.3546596552731523E-2"/>
    <n v="1.9558866491381829E-2"/>
  </r>
  <r>
    <x v="329"/>
    <x v="0"/>
    <n v="1606"/>
    <n v="0.12789539227895394"/>
    <n v="9.3897882938978841E-2"/>
    <n v="0.10523038605230386"/>
  </r>
  <r>
    <x v="330"/>
    <x v="0"/>
    <n v="1609"/>
    <n v="1.1311373523927906E-2"/>
    <n v="1.9390926041019267E-2"/>
    <n v="1.4543194530764452E-2"/>
  </r>
  <r>
    <x v="331"/>
    <x v="5"/>
    <n v="6845"/>
    <n v="6.2673484295105919E-3"/>
    <n v="1.0635500365230095E-2"/>
    <n v="7.7867056245434626E-3"/>
  </r>
  <r>
    <x v="332"/>
    <x v="7"/>
    <n v="2872"/>
    <n v="0.64094707520891359"/>
    <n v="1.0714136490250696"/>
    <n v="0.78669916434540388"/>
  </r>
  <r>
    <x v="333"/>
    <x v="7"/>
    <n v="2878"/>
    <n v="3.0264072272411398E-2"/>
    <n v="5.0138985406532319E-2"/>
    <n v="3.7039610840861714E-2"/>
  </r>
  <r>
    <x v="334"/>
    <x v="7"/>
    <n v="2882"/>
    <n v="0.98560027758501045"/>
    <n v="1.20617626648161"/>
    <n v="1.0171755725190839"/>
  </r>
  <r>
    <x v="335"/>
    <x v="7"/>
    <n v="2843"/>
    <n v="3.6581076327822722E-3"/>
    <n v="5.0298979950756245E-3"/>
    <n v="4.1153710868800566E-3"/>
  </r>
  <r>
    <x v="336"/>
    <x v="7"/>
    <n v="2880"/>
    <n v="1.6250000000000001E-2"/>
    <n v="2.5277777777777777E-2"/>
    <n v="1.8958333333333334E-2"/>
  </r>
  <r>
    <x v="337"/>
    <x v="7"/>
    <n v="2839"/>
    <n v="1.1809439943642128"/>
    <n v="1.1433955618175413"/>
    <n v="1.0875308207115182"/>
  </r>
  <r>
    <x v="338"/>
    <x v="7"/>
    <n v="2899"/>
    <n v="7.1748878923766817E-3"/>
    <n v="1.1659192825112109E-2"/>
    <n v="8.5201793721973087E-3"/>
  </r>
  <r>
    <x v="339"/>
    <x v="7"/>
    <n v="2856"/>
    <n v="1.5362394957983194"/>
    <n v="1.9663865546218486"/>
    <n v="1.6231792717086835"/>
  </r>
  <r>
    <x v="340"/>
    <x v="7"/>
    <n v="2806"/>
    <n v="0.78157519600855307"/>
    <n v="1.2031717747683535"/>
    <n v="0.91407697790449038"/>
  </r>
  <r>
    <x v="341"/>
    <x v="7"/>
    <n v="2834"/>
    <n v="0.10321100917431193"/>
    <n v="8.8990825688073399E-2"/>
    <n v="9.0366972477064225E-2"/>
  </r>
  <r>
    <x v="342"/>
    <x v="7"/>
    <n v="2880"/>
    <n v="7.4930555555555556E-2"/>
    <n v="4.7847222222222228E-2"/>
    <n v="5.8229166666666672E-2"/>
  </r>
  <r>
    <x v="343"/>
    <x v="7"/>
    <n v="2888"/>
    <n v="54.701281163434906"/>
    <n v="33.894529085872577"/>
    <n v="42.087499999999999"/>
  </r>
  <r>
    <x v="344"/>
    <x v="7"/>
    <n v="2819"/>
    <n v="1.7062788222774034E-2"/>
    <n v="2.4902447676481022E-2"/>
    <n v="1.9368570415040795E-2"/>
  </r>
  <r>
    <x v="345"/>
    <x v="7"/>
    <n v="2880"/>
    <n v="2.6636458333333333"/>
    <n v="2.0515625000000002"/>
    <n v="2.2239930555555558"/>
  </r>
  <r>
    <x v="346"/>
    <x v="7"/>
    <n v="2811"/>
    <n v="0.56004980434009244"/>
    <n v="0.49807897545357527"/>
    <n v="0.49669156883671295"/>
  </r>
  <r>
    <x v="347"/>
    <x v="7"/>
    <n v="2840"/>
    <n v="0.60559859154929585"/>
    <n v="0.846830985915493"/>
    <n v="0.671056338028169"/>
  </r>
  <r>
    <x v="348"/>
    <x v="7"/>
    <n v="2855"/>
    <n v="3.4915586690017513"/>
    <n v="2.6209457092819615"/>
    <n v="2.8854991243432577"/>
  </r>
  <r>
    <x v="349"/>
    <x v="7"/>
    <n v="2850"/>
    <n v="0.28098245614035089"/>
    <n v="0.41554385964912277"/>
    <n v="0.32112280701754387"/>
  </r>
  <r>
    <x v="350"/>
    <x v="7"/>
    <n v="2873"/>
    <n v="11.371040723981901"/>
    <n v="16.676923076923078"/>
    <n v="12.936199095022626"/>
  </r>
  <r>
    <x v="351"/>
    <x v="0"/>
    <n v="1643"/>
    <n v="60.966281192939746"/>
    <n v="87.557334144856981"/>
    <n v="68.551856360316492"/>
  </r>
  <r>
    <x v="352"/>
    <x v="9"/>
    <n v="4456"/>
    <n v="2.2172351885098744E-2"/>
    <n v="1.3420107719928187E-2"/>
    <n v="1.6921005385996411E-2"/>
  </r>
  <r>
    <x v="353"/>
    <x v="6"/>
    <n v="6488"/>
    <n v="0.156288532675709"/>
    <n v="0.12102342786683108"/>
    <n v="0.13084155363748459"/>
  </r>
  <r>
    <x v="354"/>
    <x v="0"/>
    <n v="1553"/>
    <n v="1.3837089504185449"/>
    <n v="2.0433354797166774"/>
    <n v="1.5804249839021249"/>
  </r>
  <r>
    <x v="355"/>
    <x v="9"/>
    <n v="4420"/>
    <n v="1.5882352941176472E-2"/>
    <n v="2.5588235294117648E-2"/>
    <n v="1.9117647058823531E-2"/>
  </r>
  <r>
    <x v="356"/>
    <x v="10"/>
    <n v="2664"/>
    <n v="6.3438438438438447E-3"/>
    <n v="6.8318318318318317E-3"/>
    <n v="6.3438438438438447E-3"/>
  </r>
  <r>
    <x v="357"/>
    <x v="10"/>
    <n v="2648"/>
    <n v="6.2839879154078557E-2"/>
    <n v="6.333081570996979E-2"/>
    <n v="5.8912386706948643E-2"/>
  </r>
  <r>
    <x v="358"/>
    <x v="5"/>
    <n v="6889"/>
    <n v="1.1699811293366237E-2"/>
    <n v="1.9248076643925097E-2"/>
    <n v="1.4341704166061838E-2"/>
  </r>
  <r>
    <x v="359"/>
    <x v="10"/>
    <n v="2684"/>
    <n v="4.1116616989567811"/>
    <n v="4.0893815201192245"/>
    <n v="3.8341281669150526"/>
  </r>
  <r>
    <x v="360"/>
    <x v="9"/>
    <n v="4435"/>
    <n v="0.64604284103720411"/>
    <n v="0.76211950394588501"/>
    <n v="0.65425028184892897"/>
  </r>
  <r>
    <x v="361"/>
    <x v="9"/>
    <n v="4487"/>
    <n v="0.7422776911076443"/>
    <n v="1.1496322710051261"/>
    <n v="0.871205705371072"/>
  </r>
  <r>
    <x v="362"/>
    <x v="0"/>
    <n v="1554"/>
    <n v="3.0910553410553412"/>
    <n v="1.781853281853282"/>
    <n v="2.320592020592021"/>
  </r>
  <r>
    <x v="363"/>
    <x v="0"/>
    <n v="1561"/>
    <n v="1.5465086483023702"/>
    <n v="2.0903267136450991"/>
    <n v="1.6822549647661755"/>
  </r>
  <r>
    <x v="364"/>
    <x v="9"/>
    <n v="4403"/>
    <n v="0.22143992732228027"/>
    <n v="0.14260731319554848"/>
    <n v="0.17272314331137861"/>
  </r>
  <r>
    <x v="365"/>
    <x v="8"/>
    <n v="6844"/>
    <n v="0.27067504383401519"/>
    <n v="0.37096727060198714"/>
    <n v="0.29669783752191703"/>
  </r>
  <r>
    <x v="366"/>
    <x v="1"/>
    <n v="509"/>
    <n v="4.0864440078585466E-2"/>
    <n v="6.1296660117878196E-2"/>
    <n v="4.8526522593320236E-2"/>
  </r>
  <r>
    <x v="367"/>
    <x v="1"/>
    <n v="547"/>
    <n v="21.375137111517368"/>
    <n v="28.828153564899452"/>
    <n v="23.221755027422304"/>
  </r>
  <r>
    <x v="368"/>
    <x v="5"/>
    <n v="6891"/>
    <n v="0.13507473516180526"/>
    <n v="0.20883761427949502"/>
    <n v="0.1584675663909447"/>
  </r>
  <r>
    <x v="369"/>
    <x v="10"/>
    <n v="2648"/>
    <n v="0.43447885196374625"/>
    <n v="0.58077794561933538"/>
    <n v="0.46982628398791548"/>
  </r>
  <r>
    <x v="370"/>
    <x v="10"/>
    <n v="2618"/>
    <n v="0.14896867838044309"/>
    <n v="0.20011459129106188"/>
    <n v="0.16138273491214666"/>
  </r>
  <r>
    <x v="371"/>
    <x v="10"/>
    <n v="2656"/>
    <n v="0.59126506024096392"/>
    <n v="0.78851656626506028"/>
    <n v="0.63825301204819274"/>
  </r>
  <r>
    <x v="372"/>
    <x v="10"/>
    <n v="2679"/>
    <n v="3.8820455393803661E-3"/>
    <n v="2.9115341545352747E-3"/>
    <n v="3.3967898469578197E-3"/>
  </r>
  <r>
    <x v="373"/>
    <x v="10"/>
    <n v="2624"/>
    <n v="2.6421112804878053"/>
    <n v="4.2225228658536587"/>
    <n v="3.1568597560975613"/>
  </r>
  <r>
    <x v="374"/>
    <x v="5"/>
    <n v="6819"/>
    <n v="1.6934887813462385"/>
    <n v="1.7443906731192258"/>
    <n v="1.6052207068485116"/>
  </r>
  <r>
    <x v="375"/>
    <x v="1"/>
    <n v="549"/>
    <n v="0.94717668488160289"/>
    <n v="0.89034608378870672"/>
    <n v="0.85956284153005469"/>
  </r>
  <r>
    <x v="376"/>
    <x v="1"/>
    <n v="520"/>
    <n v="2.52"/>
    <n v="2.8200000000000003"/>
    <n v="2.4849999999999999"/>
  </r>
  <r>
    <x v="377"/>
    <x v="10"/>
    <n v="2679"/>
    <n v="3.6282568122433747"/>
    <n v="3.8505039193729003"/>
    <n v="3.4880179171332584"/>
  </r>
  <r>
    <x v="378"/>
    <x v="10"/>
    <n v="2636"/>
    <n v="0.15189681335356603"/>
    <n v="0.15534901365705614"/>
    <n v="0.14351289833080424"/>
  </r>
  <r>
    <x v="379"/>
    <x v="1"/>
    <n v="576"/>
    <n v="0.18732638888888889"/>
    <n v="0.27309027777777778"/>
    <n v="0.21215277777777777"/>
  </r>
  <r>
    <x v="380"/>
    <x v="10"/>
    <n v="2651"/>
    <n v="1.2102602791399473"/>
    <n v="1.7918521312712183"/>
    <n v="1.3843455299886835"/>
  </r>
  <r>
    <x v="381"/>
    <x v="10"/>
    <n v="2683"/>
    <n v="0.96906448005963475"/>
    <n v="0.84211703317182263"/>
    <n v="0.85083861349235934"/>
  </r>
  <r>
    <x v="382"/>
    <x v="1"/>
    <n v="516"/>
    <n v="11.347286821705426"/>
    <n v="15.919961240310078"/>
    <n v="12.594379844961241"/>
  </r>
  <r>
    <x v="383"/>
    <x v="10"/>
    <n v="2691"/>
    <n v="2.4758454106280192"/>
    <n v="3.9603864734299514"/>
    <n v="2.9599033816425124"/>
  </r>
  <r>
    <x v="384"/>
    <x v="10"/>
    <n v="2679"/>
    <n v="0.25864128406121684"/>
    <n v="0.30425531914893617"/>
    <n v="0.26155281821575216"/>
  </r>
  <r>
    <x v="385"/>
    <x v="9"/>
    <n v="4405"/>
    <n v="0.89362088535754824"/>
    <n v="1.3419069239500567"/>
    <n v="1.030261066969353"/>
  </r>
  <r>
    <x v="386"/>
    <x v="10"/>
    <n v="2627"/>
    <n v="0.32066996574038825"/>
    <n v="0.4216216216216217"/>
    <n v="0.34343357441948991"/>
  </r>
  <r>
    <x v="387"/>
    <x v="10"/>
    <n v="2678"/>
    <n v="0.64077669902912626"/>
    <n v="0.65873786407766999"/>
    <n v="0.60679611650485432"/>
  </r>
  <r>
    <x v="388"/>
    <x v="10"/>
    <n v="2605"/>
    <n v="0.3657965451055662"/>
    <n v="0.46510556621881005"/>
    <n v="0.38525911708253358"/>
  </r>
  <r>
    <x v="389"/>
    <x v="10"/>
    <n v="2680"/>
    <n v="0.81977611940298512"/>
    <n v="0.58208955223880599"/>
    <n v="0.66309701492537321"/>
  </r>
  <r>
    <x v="390"/>
    <x v="10"/>
    <n v="2642"/>
    <n v="0.11267978803936411"/>
    <n v="0.11956850870552613"/>
    <n v="0.10825132475397427"/>
  </r>
  <r>
    <x v="391"/>
    <x v="10"/>
    <n v="2690"/>
    <n v="5.3643122676579932E-2"/>
    <n v="5.2193308550185877E-2"/>
    <n v="4.9293680297397766E-2"/>
  </r>
  <r>
    <x v="392"/>
    <x v="10"/>
    <n v="2627"/>
    <n v="9.3033878949371915E-2"/>
    <n v="0.13707651313285116"/>
    <n v="0.10590026646364674"/>
  </r>
  <r>
    <x v="393"/>
    <x v="9"/>
    <n v="4410"/>
    <n v="2.2940136054421769"/>
    <n v="2.4425850340136055"/>
    <n v="2.2091156462585038"/>
  </r>
  <r>
    <x v="394"/>
    <x v="10"/>
    <n v="2672"/>
    <n v="0.56729041916167666"/>
    <n v="0.9531062874251498"/>
    <n v="0.69816616766467066"/>
  </r>
  <r>
    <x v="395"/>
    <x v="9"/>
    <n v="4428"/>
    <n v="4.168925022583559E-2"/>
    <n v="4.7854561878952123E-2"/>
    <n v="4.168925022583559E-2"/>
  </r>
  <r>
    <x v="396"/>
    <x v="8"/>
    <n v="6820"/>
    <n v="5.5278592375366574E-3"/>
    <n v="8.0058651026392955E-3"/>
    <n v="6.2903225806451614E-3"/>
  </r>
  <r>
    <x v="397"/>
    <x v="5"/>
    <n v="6818"/>
    <n v="0.35750953358756232"/>
    <n v="0.51042827808741564"/>
    <n v="0.40060134936931652"/>
  </r>
  <r>
    <x v="398"/>
    <x v="1"/>
    <n v="489"/>
    <n v="4.6523517382413084"/>
    <n v="4.0621676891615541"/>
    <n v="4.0914110429447854"/>
  </r>
  <r>
    <x v="399"/>
    <x v="5"/>
    <n v="6853"/>
    <n v="2.5229826353421862E-2"/>
    <n v="4.1543849409017945E-2"/>
    <n v="3.0731066686122865E-2"/>
  </r>
  <r>
    <x v="400"/>
    <x v="8"/>
    <n v="6817"/>
    <n v="0.11155933695173831"/>
    <n v="9.9545254510781875E-2"/>
    <n v="9.8973155346926814E-2"/>
  </r>
  <r>
    <x v="401"/>
    <x v="10"/>
    <n v="2637"/>
    <n v="2.2346985210466439"/>
    <n v="3.1279863481228669"/>
    <n v="2.4772468714448235"/>
  </r>
  <r>
    <x v="402"/>
    <x v="8"/>
    <n v="6882"/>
    <n v="5.6669572798605058E-2"/>
    <n v="4.7035745422842196E-2"/>
    <n v="4.8735832606800353E-2"/>
  </r>
  <r>
    <x v="403"/>
    <x v="10"/>
    <n v="2658"/>
    <n v="1.4178705793829949"/>
    <n v="1.6673062452972158"/>
    <n v="1.4340105342362679"/>
  </r>
  <r>
    <x v="404"/>
    <x v="10"/>
    <n v="2632"/>
    <n v="0.6939589665653495"/>
    <n v="0.92215045592705158"/>
    <n v="0.74779635258358668"/>
  </r>
  <r>
    <x v="405"/>
    <x v="5"/>
    <n v="6800"/>
    <n v="0.3265294117647059"/>
    <n v="0.2540735294117647"/>
    <n v="0.27376470588235297"/>
  </r>
  <r>
    <x v="406"/>
    <x v="9"/>
    <n v="4401"/>
    <n v="0.55030674846625771"/>
    <n v="0.39286525789593274"/>
    <n v="0.44603499204726199"/>
  </r>
  <r>
    <x v="407"/>
    <x v="5"/>
    <n v="6800"/>
    <n v="1.4018970588235293"/>
    <n v="2.0710147058823529"/>
    <n v="1.6014852941176472"/>
  </r>
  <r>
    <x v="408"/>
    <x v="10"/>
    <n v="2682"/>
    <n v="0.10324384787472037"/>
    <n v="0.16286353467561521"/>
    <n v="0.12263236390753171"/>
  </r>
  <r>
    <x v="409"/>
    <x v="5"/>
    <n v="6848"/>
    <n v="4.3201080607476641"/>
    <n v="6.6114339953271024"/>
    <n v="5.0346524532710282"/>
  </r>
  <r>
    <x v="410"/>
    <x v="9"/>
    <n v="4476"/>
    <n v="0.14841376228775693"/>
    <n v="0.14579982126899019"/>
    <n v="0.13766756032171582"/>
  </r>
  <r>
    <x v="411"/>
    <x v="15"/>
    <n v="10190"/>
    <n v="0.10078508341511286"/>
    <n v="0.12668302257114819"/>
    <n v="0.10550539744847891"/>
  </r>
  <r>
    <x v="412"/>
    <x v="5"/>
    <n v="6844"/>
    <n v="3.2416423144360023"/>
    <n v="2.7927966101694919"/>
    <n v="2.8351548801870252"/>
  </r>
  <r>
    <x v="413"/>
    <x v="9"/>
    <n v="4487"/>
    <n v="0.25090260753287275"/>
    <n v="0.26046356139959886"/>
    <n v="0.23873412079340317"/>
  </r>
  <r>
    <x v="414"/>
    <x v="1"/>
    <n v="523"/>
    <n v="1.3869980879541108"/>
    <n v="0.89980879541108993"/>
    <n v="1.0837476099426389"/>
  </r>
  <r>
    <x v="415"/>
    <x v="7"/>
    <n v="2807"/>
    <n v="1.2967581047381545E-2"/>
    <n v="7.4100463127894549E-3"/>
    <n v="9.72568578553616E-3"/>
  </r>
  <r>
    <x v="416"/>
    <x v="10"/>
    <n v="2624"/>
    <n v="9.1485518292682926"/>
    <n v="11.947217987804878"/>
    <n v="9.7688262195121958"/>
  </r>
  <r>
    <x v="417"/>
    <x v="6"/>
    <n v="6422"/>
    <n v="1.2955465587044535"/>
    <n v="2.191093117408907"/>
    <n v="1.6004048582995953"/>
  </r>
  <r>
    <x v="418"/>
    <x v="1"/>
    <n v="579"/>
    <n v="3.1792746113989638"/>
    <n v="4.5017271157167533"/>
    <n v="3.547495682210708"/>
  </r>
  <r>
    <x v="419"/>
    <x v="10"/>
    <n v="2610"/>
    <n v="1.5938697318007662"/>
    <n v="1.2008812260536399"/>
    <n v="1.3189272030651342"/>
  </r>
  <r>
    <x v="420"/>
    <x v="1"/>
    <n v="573"/>
    <n v="0.7554973821989529"/>
    <n v="0.53542757417102971"/>
    <n v="0.61029668411867366"/>
  </r>
  <r>
    <x v="421"/>
    <x v="7"/>
    <n v="2867"/>
    <n v="2.9396232996163234"/>
    <n v="2.3419951168468782"/>
    <n v="2.4880013951866062"/>
  </r>
  <r>
    <x v="422"/>
    <x v="10"/>
    <n v="2699"/>
    <n v="1.5687662097072992"/>
    <n v="1.3640607632456465"/>
    <n v="1.3775472397184143"/>
  </r>
  <r>
    <x v="423"/>
    <x v="9"/>
    <n v="4477"/>
    <n v="0.49102077283895468"/>
    <n v="0.53167299530935896"/>
    <n v="0.47679249497431314"/>
  </r>
  <r>
    <x v="424"/>
    <x v="1"/>
    <n v="522"/>
    <n v="3.7978927203065136"/>
    <n v="5.3917624521072796"/>
    <n v="4.2436781609195409"/>
  </r>
  <r>
    <x v="425"/>
    <x v="9"/>
    <n v="4401"/>
    <n v="1.4326289479663712"/>
    <n v="1.9341967734605772"/>
    <n v="1.5572824358100432"/>
  </r>
  <r>
    <x v="426"/>
    <x v="10"/>
    <n v="2652"/>
    <n v="3.5946078431372546"/>
    <n v="4.6651960784313724"/>
    <n v="3.8259803921568629"/>
  </r>
  <r>
    <x v="427"/>
    <x v="9"/>
    <n v="4466"/>
    <n v="2.3869234214061803E-2"/>
    <n v="4.1043439319301392E-2"/>
    <n v="2.9982086878638604E-2"/>
  </r>
  <r>
    <x v="428"/>
    <x v="8"/>
    <n v="6852"/>
    <n v="0.1329976649153532"/>
    <n v="0.16506129597197899"/>
    <n v="0.13830998248686516"/>
  </r>
  <r>
    <x v="429"/>
    <x v="18"/>
    <n v="2415"/>
    <n v="0.14318840579710146"/>
    <n v="0.22608695652173913"/>
    <n v="0.17010351966873707"/>
  </r>
  <r>
    <x v="430"/>
    <x v="10"/>
    <n v="2661"/>
    <n v="0.26039083051484402"/>
    <n v="0.20518602029312288"/>
    <n v="0.21984216459977451"/>
  </r>
  <r>
    <x v="431"/>
    <x v="17"/>
    <n v="2114"/>
    <n v="11.949053926206243"/>
    <n v="12.357994323557238"/>
    <n v="11.347634815515612"/>
  </r>
  <r>
    <x v="432"/>
    <x v="1"/>
    <n v="501"/>
    <n v="2.7660678642714571"/>
    <n v="4.3930139720558881"/>
    <n v="3.2928143712574851"/>
  </r>
  <r>
    <x v="433"/>
    <x v="7"/>
    <n v="2858"/>
    <n v="0.63680895731280618"/>
    <n v="0.90335899230230932"/>
    <n v="0.71095171448565431"/>
  </r>
  <r>
    <x v="434"/>
    <x v="5"/>
    <n v="6805"/>
    <n v="4.0117560617193238E-2"/>
    <n v="2.941954445260838E-2"/>
    <n v="3.2858192505510656E-2"/>
  </r>
  <r>
    <x v="435"/>
    <x v="10"/>
    <n v="2694"/>
    <n v="0.93277654046028213"/>
    <n v="1.4853006681514478"/>
    <n v="1.1122865627319971"/>
  </r>
  <r>
    <x v="436"/>
    <x v="10"/>
    <n v="2617"/>
    <n v="3.3108521207489492"/>
    <n v="3.3341994650363014"/>
    <n v="3.1051967902178066"/>
  </r>
  <r>
    <x v="437"/>
    <x v="9"/>
    <n v="4468"/>
    <n v="0.18475828111011638"/>
    <n v="0.24469561324977618"/>
    <n v="0.19872426141450314"/>
  </r>
  <r>
    <x v="438"/>
    <x v="7"/>
    <n v="2843"/>
    <n v="0.39370383397819203"/>
    <n v="0.56289131199437215"/>
    <n v="0.44171649665845936"/>
  </r>
  <r>
    <x v="439"/>
    <x v="10"/>
    <n v="2690"/>
    <n v="1.5846468401486988"/>
    <n v="1.1453531598513012"/>
    <n v="1.2903345724907063"/>
  </r>
  <r>
    <x v="440"/>
    <x v="10"/>
    <n v="2638"/>
    <n v="7.7226307808946171"/>
    <n v="5.026042456406369"/>
    <n v="6.046626231993935"/>
  </r>
  <r>
    <x v="441"/>
    <x v="10"/>
    <n v="2601"/>
    <n v="3.298731257208766E-2"/>
    <n v="3.7485582468281431E-2"/>
    <n v="3.298731257208766E-2"/>
  </r>
  <r>
    <x v="442"/>
    <x v="7"/>
    <n v="2881"/>
    <n v="0.76167997223186401"/>
    <n v="0.59923637625824366"/>
    <n v="0.64120097188476222"/>
  </r>
  <r>
    <x v="443"/>
    <x v="5"/>
    <n v="6847"/>
    <n v="4.5947130129983936E-2"/>
    <n v="5.0124141959982473E-2"/>
    <n v="4.480794508543888E-2"/>
  </r>
  <r>
    <x v="444"/>
    <x v="6"/>
    <n v="6415"/>
    <n v="0.6103819173811379"/>
    <n v="1.0418238503507404"/>
    <n v="0.75831644583008584"/>
  </r>
  <r>
    <x v="445"/>
    <x v="10"/>
    <n v="2681"/>
    <n v="0.12122342409548675"/>
    <n v="0.17601641178664679"/>
    <n v="0.13722491607609102"/>
  </r>
  <r>
    <x v="446"/>
    <x v="8"/>
    <n v="6800"/>
    <n v="1.1363529411764706"/>
    <n v="1.6110441176470589"/>
    <n v="1.2686470588235297"/>
  </r>
  <r>
    <x v="447"/>
    <x v="10"/>
    <n v="2601"/>
    <n v="0.39984621299500195"/>
    <n v="0.23490965013456364"/>
    <n v="0.30188389081122646"/>
  </r>
  <r>
    <x v="448"/>
    <x v="8"/>
    <n v="6842"/>
    <n v="8.8541362174802699E-2"/>
    <n v="0.11305173925752704"/>
    <n v="9.3481438175971945E-2"/>
  </r>
  <r>
    <x v="449"/>
    <x v="9"/>
    <n v="4452"/>
    <n v="2.8633872416891286"/>
    <n v="3.8427672955974841"/>
    <n v="3.1025381850853551"/>
  </r>
  <r>
    <x v="450"/>
    <x v="1"/>
    <n v="488"/>
    <n v="0.35430327868852463"/>
    <n v="0.55942622950819676"/>
    <n v="0.42090163934426228"/>
  </r>
  <r>
    <x v="451"/>
    <x v="18"/>
    <n v="2437"/>
    <n v="0.65346737792367671"/>
    <n v="0.38621255642183011"/>
    <n v="0.49450143619203946"/>
  </r>
  <r>
    <x v="452"/>
    <x v="8"/>
    <n v="6887"/>
    <n v="0.13364309568752722"/>
    <n v="0.10967039349499057"/>
    <n v="0.11457819079425004"/>
  </r>
  <r>
    <x v="453"/>
    <x v="10"/>
    <n v="2637"/>
    <n v="1.6391733029958286"/>
    <n v="1.2201365187713311"/>
    <n v="1.3502844141069399"/>
  </r>
  <r>
    <x v="454"/>
    <x v="10"/>
    <n v="2686"/>
    <n v="0.15729709605361131"/>
    <n v="0.24393149664929265"/>
    <n v="0.18488458674609085"/>
  </r>
  <r>
    <x v="455"/>
    <x v="10"/>
    <n v="2666"/>
    <n v="0.28428357089272316"/>
    <n v="0.32768192048012001"/>
    <n v="0.28477119279819957"/>
  </r>
  <r>
    <x v="456"/>
    <x v="2"/>
    <n v="2259"/>
    <n v="0.24457724656927843"/>
    <n v="0.17264276228419656"/>
    <n v="0.19738822487826474"/>
  </r>
  <r>
    <x v="457"/>
    <x v="6"/>
    <n v="6445"/>
    <n v="0.27553141970519784"/>
    <n v="0.45404189294026381"/>
    <n v="0.33523661753297129"/>
  </r>
  <r>
    <x v="458"/>
    <x v="18"/>
    <n v="2416"/>
    <n v="1.1466473509933777"/>
    <n v="1.6395281456953641"/>
    <n v="1.2865480132450331"/>
  </r>
  <r>
    <x v="459"/>
    <x v="10"/>
    <n v="2682"/>
    <n v="0.19388516032811334"/>
    <n v="0.13959731543624163"/>
    <n v="0.1575316927665921"/>
  </r>
  <r>
    <x v="460"/>
    <x v="1"/>
    <n v="511"/>
    <n v="0.18317025440313114"/>
    <n v="0.16281800391389434"/>
    <n v="0.16281800391389434"/>
  </r>
  <r>
    <x v="461"/>
    <x v="18"/>
    <n v="2499"/>
    <n v="4.1616646658663463E-3"/>
    <n v="3.1212484993997603E-3"/>
    <n v="3.6414565826330533E-3"/>
  </r>
  <r>
    <x v="462"/>
    <x v="1"/>
    <n v="539"/>
    <n v="1.2565862708719853"/>
    <n v="1.6690166975881262"/>
    <n v="1.3530612244897962"/>
  </r>
  <r>
    <x v="463"/>
    <x v="10"/>
    <n v="2623"/>
    <n v="0.20419367136866184"/>
    <n v="0.21014105985512774"/>
    <n v="0.19329012581014107"/>
  </r>
  <r>
    <x v="464"/>
    <x v="10"/>
    <n v="2666"/>
    <n v="0.12434358589647412"/>
    <n v="8.7771942985746434E-2"/>
    <n v="0.10045011252813203"/>
  </r>
  <r>
    <x v="465"/>
    <x v="18"/>
    <n v="2412"/>
    <n v="0.21397180762852405"/>
    <n v="0.35787728026533999"/>
    <n v="0.26247927031509122"/>
  </r>
  <r>
    <x v="466"/>
    <x v="15"/>
    <n v="10185"/>
    <n v="1.0211094747177222E-3"/>
    <n v="5.1055473735886112E-4"/>
    <n v="7.6583210603829168E-4"/>
  </r>
  <r>
    <x v="467"/>
    <x v="9"/>
    <n v="4405"/>
    <n v="0.72451759364358681"/>
    <n v="0.70681044267877413"/>
    <n v="0.66962542565266747"/>
  </r>
  <r>
    <x v="468"/>
    <x v="9"/>
    <n v="4436"/>
    <n v="9.0261496844003614E-2"/>
    <n v="0.13978809738503156"/>
    <n v="0.10608656447249776"/>
  </r>
  <r>
    <x v="469"/>
    <x v="18"/>
    <n v="2447"/>
    <n v="0.8170821413976298"/>
    <n v="1.0577441765427054"/>
    <n v="0.86861463015937879"/>
  </r>
  <r>
    <x v="470"/>
    <x v="18"/>
    <n v="2499"/>
    <n v="0.82505002000800332"/>
    <n v="1.1860744297719088"/>
    <n v="0.92805122048819544"/>
  </r>
  <r>
    <x v="471"/>
    <x v="5"/>
    <n v="6873"/>
    <n v="0.1259711916193802"/>
    <n v="0.18384984722828462"/>
    <n v="0.14299432562199912"/>
  </r>
  <r>
    <x v="472"/>
    <x v="5"/>
    <n v="6850"/>
    <n v="1.0248175182481752E-2"/>
    <n v="1.4043795620437956E-2"/>
    <n v="1.1197080291970803E-2"/>
  </r>
  <r>
    <x v="473"/>
    <x v="10"/>
    <n v="2620"/>
    <n v="2.7786259541984735"/>
    <n v="4.4815267175572524"/>
    <n v="3.3378244274809163"/>
  </r>
  <r>
    <x v="474"/>
    <x v="6"/>
    <n v="6444"/>
    <n v="6.6573556797020483E-3"/>
    <n v="5.8504034761018009E-3"/>
    <n v="5.8504034761018009E-3"/>
  </r>
  <r>
    <x v="475"/>
    <x v="8"/>
    <n v="6837"/>
    <n v="0.20269123884744769"/>
    <n v="0.28083954951001905"/>
    <n v="0.22341670323241189"/>
  </r>
  <r>
    <x v="476"/>
    <x v="10"/>
    <n v="2642"/>
    <n v="8.2211960635881915"/>
    <n v="8.4372066616199852"/>
    <n v="7.7788417865253603"/>
  </r>
  <r>
    <x v="477"/>
    <x v="10"/>
    <n v="2674"/>
    <n v="2.7225130890052355E-2"/>
    <n v="4.1810022438294688E-2"/>
    <n v="3.2086761406133132E-2"/>
  </r>
  <r>
    <x v="478"/>
    <x v="10"/>
    <n v="2607"/>
    <n v="2.5032604526275413"/>
    <n v="3.4571921749136938"/>
    <n v="2.7545838128116609"/>
  </r>
  <r>
    <x v="479"/>
    <x v="10"/>
    <n v="2632"/>
    <n v="0.80064589665653507"/>
    <n v="0.96808510638297873"/>
    <n v="0.82139057750759881"/>
  </r>
  <r>
    <x v="480"/>
    <x v="10"/>
    <n v="2683"/>
    <n v="7.7525158404770783E-3"/>
    <n v="9.2061125605665296E-3"/>
    <n v="8.2370480805068966E-3"/>
  </r>
  <r>
    <x v="481"/>
    <x v="10"/>
    <n v="2642"/>
    <n v="0.40987887963663894"/>
    <n v="0.26472369417108249"/>
    <n v="0.3198334595003785"/>
  </r>
  <r>
    <x v="482"/>
    <x v="10"/>
    <n v="2663"/>
    <n v="2.2778069846038305"/>
    <n v="2.7220428088621857"/>
    <n v="2.3227187382651149"/>
  </r>
  <r>
    <x v="483"/>
    <x v="10"/>
    <n v="2625"/>
    <n v="3.1363428571428571"/>
    <n v="3.9628952380952382"/>
    <n v="3.2913523809523815"/>
  </r>
  <r>
    <x v="484"/>
    <x v="8"/>
    <n v="6868"/>
    <n v="0.15767326732673267"/>
    <n v="0.13836633663366338"/>
    <n v="0.13893418753640072"/>
  </r>
  <r>
    <x v="485"/>
    <x v="15"/>
    <n v="10208"/>
    <n v="5.7307993730407521E-2"/>
    <n v="6.2529388714733555E-2"/>
    <n v="5.5779780564263318E-2"/>
  </r>
  <r>
    <x v="486"/>
    <x v="4"/>
    <n v="1253"/>
    <n v="0.81029529130087796"/>
    <n v="0.69616919393455712"/>
    <n v="0.70861931364724662"/>
  </r>
  <r>
    <x v="487"/>
    <x v="4"/>
    <n v="1265"/>
    <n v="1.3873517786561265"/>
    <n v="2.19201581027668"/>
    <n v="1.6463241106719366"/>
  </r>
  <r>
    <x v="488"/>
    <x v="4"/>
    <n v="1226"/>
    <n v="7.4225122349102772"/>
    <n v="11.789070146818924"/>
    <n v="8.8370309951060371"/>
  </r>
  <r>
    <x v="489"/>
    <x v="10"/>
    <n v="2632"/>
    <n v="8.396656534954408"/>
    <n v="12.438411854103345"/>
    <n v="9.6062689969604858"/>
  </r>
  <r>
    <x v="490"/>
    <x v="0"/>
    <n v="1604"/>
    <n v="3.6333541147132173"/>
    <n v="4.0045511221945143"/>
    <n v="3.5579800498753116"/>
  </r>
  <r>
    <x v="491"/>
    <x v="18"/>
    <n v="2479"/>
    <n v="0.19350544574425171"/>
    <n v="0.21972569584509885"/>
    <n v="0.19245663574021785"/>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r>
    <x v="492"/>
    <x v="20"/>
    <e v="#N/A"/>
    <e v="#N/A"/>
    <e v="#N/A"/>
    <e v="#N/A"/>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99">
  <r>
    <x v="0"/>
    <x v="0"/>
    <n v="1553"/>
    <n v="7.5338055376690276"/>
  </r>
  <r>
    <x v="1"/>
    <x v="0"/>
    <n v="1646"/>
    <n v="7.6609963547995139E-2"/>
  </r>
  <r>
    <x v="2"/>
    <x v="0"/>
    <n v="1628"/>
    <n v="1.7535626535626536"/>
  </r>
  <r>
    <x v="3"/>
    <x v="1"/>
    <n v="491"/>
    <n v="1.1729124236252546"/>
  </r>
  <r>
    <x v="4"/>
    <x v="0"/>
    <n v="1608"/>
    <n v="1.9677860696517415"/>
  </r>
  <r>
    <x v="5"/>
    <x v="2"/>
    <n v="6879"/>
    <n v="6.4253525221689206E-3"/>
  </r>
  <r>
    <x v="6"/>
    <x v="0"/>
    <n v="1631"/>
    <n v="8.5938687921520547"/>
  </r>
  <r>
    <x v="7"/>
    <x v="0"/>
    <n v="1616"/>
    <n v="3.0167079207920793"/>
  </r>
  <r>
    <x v="8"/>
    <x v="3"/>
    <n v="5847"/>
    <n v="4.1132204549341543E-2"/>
  </r>
  <r>
    <x v="9"/>
    <x v="4"/>
    <n v="1214"/>
    <n v="0.4197693574958814"/>
  </r>
  <r>
    <x v="10"/>
    <x v="0"/>
    <n v="1581"/>
    <n v="1.6782416192283367"/>
  </r>
  <r>
    <x v="11"/>
    <x v="2"/>
    <n v="6871"/>
    <n v="6.2057924610682581E-2"/>
  </r>
  <r>
    <x v="12"/>
    <x v="0"/>
    <n v="1560"/>
    <n v="3.3066666666666671"/>
  </r>
  <r>
    <x v="13"/>
    <x v="5"/>
    <n v="6802"/>
    <n v="0.13072625698324022"/>
  </r>
  <r>
    <x v="14"/>
    <x v="6"/>
    <n v="6488"/>
    <n v="2.2768033292231813"/>
  </r>
  <r>
    <x v="15"/>
    <x v="7"/>
    <n v="2460"/>
    <n v="1.3211382113821139E-2"/>
  </r>
  <r>
    <x v="16"/>
    <x v="2"/>
    <n v="6822"/>
    <n v="8.0797420111404283E-2"/>
  </r>
  <r>
    <x v="17"/>
    <x v="1"/>
    <n v="554"/>
    <n v="0.28393501805054155"/>
  </r>
  <r>
    <x v="18"/>
    <x v="2"/>
    <n v="6837"/>
    <n v="32.435161620593831"/>
  </r>
  <r>
    <x v="19"/>
    <x v="1"/>
    <n v="538"/>
    <n v="0.39144981412639407"/>
  </r>
  <r>
    <x v="20"/>
    <x v="1"/>
    <n v="579"/>
    <n v="8.8440414507772012"/>
  </r>
  <r>
    <x v="21"/>
    <x v="1"/>
    <n v="505"/>
    <n v="19.072673267326735"/>
  </r>
  <r>
    <x v="22"/>
    <x v="8"/>
    <n v="4457"/>
    <n v="0.10850347767556653"/>
  </r>
  <r>
    <x v="23"/>
    <x v="3"/>
    <n v="5884"/>
    <n v="8.4354180829367778"/>
  </r>
  <r>
    <x v="24"/>
    <x v="8"/>
    <n v="4446"/>
    <n v="9.4152046783625737E-2"/>
  </r>
  <r>
    <x v="25"/>
    <x v="5"/>
    <n v="6866"/>
    <n v="4.7334692688610546E-3"/>
  </r>
  <r>
    <x v="26"/>
    <x v="9"/>
    <n v="2673"/>
    <n v="9.5323606434717545E-2"/>
  </r>
  <r>
    <x v="27"/>
    <x v="8"/>
    <n v="4418"/>
    <n v="0.5387732005432323"/>
  </r>
  <r>
    <x v="28"/>
    <x v="7"/>
    <n v="2405"/>
    <n v="1.6205405405405406"/>
  </r>
  <r>
    <x v="29"/>
    <x v="6"/>
    <n v="6408"/>
    <n v="0.11299937578027466"/>
  </r>
  <r>
    <x v="30"/>
    <x v="8"/>
    <n v="4429"/>
    <n v="0.68566267780537371"/>
  </r>
  <r>
    <x v="31"/>
    <x v="10"/>
    <n v="2377"/>
    <n v="1.093815734118637E-2"/>
  </r>
  <r>
    <x v="32"/>
    <x v="6"/>
    <n v="6471"/>
    <n v="0.20069541029207233"/>
  </r>
  <r>
    <x v="33"/>
    <x v="6"/>
    <n v="6492"/>
    <n v="0.23308687615526802"/>
  </r>
  <r>
    <x v="34"/>
    <x v="8"/>
    <n v="4426"/>
    <n v="1.7208992318120198"/>
  </r>
  <r>
    <x v="35"/>
    <x v="6"/>
    <n v="6448"/>
    <n v="2.4193548387096775E-3"/>
  </r>
  <r>
    <x v="36"/>
    <x v="5"/>
    <n v="6871"/>
    <n v="1.2971619851549994"/>
  </r>
  <r>
    <x v="37"/>
    <x v="6"/>
    <n v="6438"/>
    <n v="9.9347623485554523E-2"/>
  </r>
  <r>
    <x v="38"/>
    <x v="2"/>
    <n v="6884"/>
    <n v="0.99124055781522369"/>
  </r>
  <r>
    <x v="39"/>
    <x v="9"/>
    <n v="2647"/>
    <n v="0.54760105780128443"/>
  </r>
  <r>
    <x v="40"/>
    <x v="9"/>
    <n v="2668"/>
    <n v="0.33279610194902548"/>
  </r>
  <r>
    <x v="41"/>
    <x v="9"/>
    <n v="2623"/>
    <n v="0.466374380480366"/>
  </r>
  <r>
    <x v="42"/>
    <x v="9"/>
    <n v="2609"/>
    <n v="5.4311996933691077E-2"/>
  </r>
  <r>
    <x v="43"/>
    <x v="6"/>
    <n v="6498"/>
    <n v="2.0006155740227762E-3"/>
  </r>
  <r>
    <x v="44"/>
    <x v="6"/>
    <n v="6484"/>
    <n v="7.4182603331276993E-3"/>
  </r>
  <r>
    <x v="45"/>
    <x v="8"/>
    <n v="4419"/>
    <n v="1.7559855170853134"/>
  </r>
  <r>
    <x v="46"/>
    <x v="6"/>
    <n v="6452"/>
    <n v="2.4783013019218848E-2"/>
  </r>
  <r>
    <x v="47"/>
    <x v="7"/>
    <n v="2423"/>
    <n v="0.35839867932315311"/>
  </r>
  <r>
    <x v="48"/>
    <x v="11"/>
    <n v="4006"/>
    <n v="0.75319520718921618"/>
  </r>
  <r>
    <x v="49"/>
    <x v="4"/>
    <n v="1237"/>
    <n v="58.335004042037191"/>
  </r>
  <r>
    <x v="50"/>
    <x v="7"/>
    <n v="2458"/>
    <n v="1.3534174125305127"/>
  </r>
  <r>
    <x v="51"/>
    <x v="4"/>
    <n v="1269"/>
    <n v="9.150197005516155"/>
  </r>
  <r>
    <x v="52"/>
    <x v="7"/>
    <n v="2493"/>
    <n v="0.37492980344965904"/>
  </r>
  <r>
    <x v="53"/>
    <x v="3"/>
    <n v="5827"/>
    <n v="3.2929466277672903"/>
  </r>
  <r>
    <x v="54"/>
    <x v="3"/>
    <n v="5805"/>
    <n v="0.24409991386735572"/>
  </r>
  <r>
    <x v="55"/>
    <x v="3"/>
    <n v="5808"/>
    <n v="0.29523071625344355"/>
  </r>
  <r>
    <x v="56"/>
    <x v="3"/>
    <n v="5837"/>
    <n v="0.12227171492204901"/>
  </r>
  <r>
    <x v="57"/>
    <x v="3"/>
    <n v="5873"/>
    <n v="0.66272773710199218"/>
  </r>
  <r>
    <x v="58"/>
    <x v="3"/>
    <n v="5828"/>
    <n v="1.7931880576527113"/>
  </r>
  <r>
    <x v="59"/>
    <x v="3"/>
    <n v="5864"/>
    <n v="0.12170873124147341"/>
  </r>
  <r>
    <x v="60"/>
    <x v="8"/>
    <n v="4476"/>
    <n v="8.7131367292225204E-2"/>
  </r>
  <r>
    <x v="61"/>
    <x v="3"/>
    <n v="5843"/>
    <n v="1.067944549033031E-2"/>
  </r>
  <r>
    <x v="62"/>
    <x v="4"/>
    <n v="1249"/>
    <n v="2.6187349879903925"/>
  </r>
  <r>
    <x v="63"/>
    <x v="11"/>
    <n v="4031"/>
    <n v="1.5834780451500867"/>
  </r>
  <r>
    <x v="64"/>
    <x v="12"/>
    <n v="7862.6422349005379"/>
    <n v="0.70500473433662736"/>
  </r>
  <r>
    <x v="65"/>
    <x v="12"/>
    <n v="7933.6422349005379"/>
    <n v="2.7723332296538503"/>
  </r>
  <r>
    <x v="66"/>
    <x v="12"/>
    <n v="7930.6422349005379"/>
    <n v="2.1309749575674753E-3"/>
  </r>
  <r>
    <x v="67"/>
    <x v="12"/>
    <n v="7849.6422349005379"/>
    <n v="0.56059879779422306"/>
  </r>
  <r>
    <x v="68"/>
    <x v="8"/>
    <n v="4481"/>
    <n v="3.8115152867663471"/>
  </r>
  <r>
    <x v="69"/>
    <x v="13"/>
    <n v="10239"/>
    <n v="7.92074421330208"/>
  </r>
  <r>
    <x v="70"/>
    <x v="12"/>
    <n v="7918.6422349005379"/>
    <n v="0.40615548784676181"/>
  </r>
  <r>
    <x v="71"/>
    <x v="12"/>
    <n v="7927.6422349005379"/>
    <n v="4.4042603040648007"/>
  </r>
  <r>
    <x v="72"/>
    <x v="2"/>
    <n v="6859"/>
    <n v="5.5902463916022747"/>
  </r>
  <r>
    <x v="73"/>
    <x v="7"/>
    <n v="2458"/>
    <n v="1.7347436940602114"/>
  </r>
  <r>
    <x v="74"/>
    <x v="13"/>
    <n v="10217"/>
    <n v="8.6793481452481167"/>
  </r>
  <r>
    <x v="75"/>
    <x v="14"/>
    <n v="2806"/>
    <n v="71.878510334996434"/>
  </r>
  <r>
    <x v="76"/>
    <x v="11"/>
    <n v="4021"/>
    <n v="0.35498632181049494"/>
  </r>
  <r>
    <x v="77"/>
    <x v="7"/>
    <n v="2438"/>
    <n v="0.5641509433962264"/>
  </r>
  <r>
    <x v="78"/>
    <x v="2"/>
    <n v="6888"/>
    <n v="9.5004936120789782"/>
  </r>
  <r>
    <x v="79"/>
    <x v="2"/>
    <n v="6863"/>
    <n v="1.7485501967069796"/>
  </r>
  <r>
    <x v="80"/>
    <x v="13"/>
    <n v="10196"/>
    <n v="1.0455080423695568E-2"/>
  </r>
  <r>
    <x v="81"/>
    <x v="11"/>
    <n v="4024"/>
    <n v="0.82606858846918485"/>
  </r>
  <r>
    <x v="82"/>
    <x v="15"/>
    <n v="3943"/>
    <n v="16.755262490489475"/>
  </r>
  <r>
    <x v="83"/>
    <x v="12"/>
    <n v="7897.6422349005379"/>
    <n v="0.20773288422081349"/>
  </r>
  <r>
    <x v="84"/>
    <x v="13"/>
    <n v="10198"/>
    <n v="0.28886056089429302"/>
  </r>
  <r>
    <x v="85"/>
    <x v="12"/>
    <n v="7915.6422349005379"/>
    <n v="0.7295175588582623"/>
  </r>
  <r>
    <x v="86"/>
    <x v="2"/>
    <n v="6844"/>
    <n v="0.27770309760374051"/>
  </r>
  <r>
    <x v="87"/>
    <x v="12"/>
    <n v="7859.6422349005379"/>
    <n v="3.1616579046888975"/>
  </r>
  <r>
    <x v="88"/>
    <x v="11"/>
    <n v="4039"/>
    <n v="1.6093092349591482E-3"/>
  </r>
  <r>
    <x v="89"/>
    <x v="7"/>
    <n v="2483"/>
    <n v="3.2397905759162304"/>
  </r>
  <r>
    <x v="90"/>
    <x v="8"/>
    <n v="4481"/>
    <n v="0.12968087480473109"/>
  </r>
  <r>
    <x v="91"/>
    <x v="11"/>
    <n v="4037"/>
    <n v="0.58672281397077031"/>
  </r>
  <r>
    <x v="92"/>
    <x v="13"/>
    <n v="10241"/>
    <n v="14.112000781173714"/>
  </r>
  <r>
    <x v="93"/>
    <x v="8"/>
    <n v="4434"/>
    <n v="2.9752819124943617"/>
  </r>
  <r>
    <x v="94"/>
    <x v="13"/>
    <n v="10212"/>
    <n v="1.3875832354093225E-2"/>
  </r>
  <r>
    <x v="95"/>
    <x v="2"/>
    <n v="6837"/>
    <n v="4.1831212520111162E-2"/>
  </r>
  <r>
    <x v="96"/>
    <x v="13"/>
    <n v="10189"/>
    <n v="0.29740897045833742"/>
  </r>
  <r>
    <x v="97"/>
    <x v="13"/>
    <n v="10186"/>
    <n v="9.2784213626546236E-2"/>
  </r>
  <r>
    <x v="98"/>
    <x v="8"/>
    <n v="4404"/>
    <n v="3.660308810172571E-2"/>
  </r>
  <r>
    <x v="99"/>
    <x v="8"/>
    <n v="4477"/>
    <n v="1.4260218896582533"/>
  </r>
  <r>
    <x v="100"/>
    <x v="15"/>
    <n v="4001"/>
    <n v="6.8369407648087988"/>
  </r>
  <r>
    <x v="101"/>
    <x v="15"/>
    <n v="3935"/>
    <n v="0.67527318932655667"/>
  </r>
  <r>
    <x v="102"/>
    <x v="15"/>
    <n v="3949"/>
    <n v="2.8001519371992911"/>
  </r>
  <r>
    <x v="103"/>
    <x v="16"/>
    <n v="2234"/>
    <n v="0.56387645478961501"/>
  </r>
  <r>
    <x v="104"/>
    <x v="15"/>
    <n v="3930"/>
    <n v="5.8043511450381686"/>
  </r>
  <r>
    <x v="105"/>
    <x v="15"/>
    <n v="3932"/>
    <n v="3.9013224821973551E-2"/>
  </r>
  <r>
    <x v="106"/>
    <x v="0"/>
    <n v="1619"/>
    <n v="1.2847436689314392E-2"/>
  </r>
  <r>
    <x v="107"/>
    <x v="15"/>
    <n v="3937"/>
    <n v="1.651003302006604E-3"/>
  </r>
  <r>
    <x v="108"/>
    <x v="15"/>
    <n v="3942"/>
    <n v="3.019812278031456"/>
  </r>
  <r>
    <x v="109"/>
    <x v="13"/>
    <n v="10173"/>
    <n v="0.16472033815000492"/>
  </r>
  <r>
    <x v="110"/>
    <x v="13"/>
    <n v="10242"/>
    <n v="1.07609841827768"/>
  </r>
  <r>
    <x v="111"/>
    <x v="16"/>
    <n v="2298"/>
    <n v="4.2026544821583993"/>
  </r>
  <r>
    <x v="112"/>
    <x v="1"/>
    <n v="484"/>
    <n v="20.423966942148763"/>
  </r>
  <r>
    <x v="113"/>
    <x v="9"/>
    <n v="2681"/>
    <n v="6.2468854904886246"/>
  </r>
  <r>
    <x v="114"/>
    <x v="5"/>
    <n v="6861"/>
    <n v="0.89262498178108152"/>
  </r>
  <r>
    <x v="115"/>
    <x v="11"/>
    <n v="4089"/>
    <n v="3.4653949620934217E-2"/>
  </r>
  <r>
    <x v="116"/>
    <x v="2"/>
    <n v="6839"/>
    <n v="9.0100891943266564E-2"/>
  </r>
  <r>
    <x v="117"/>
    <x v="12"/>
    <n v="7870.6422349005379"/>
    <n v="12.149796312169491"/>
  </r>
  <r>
    <x v="118"/>
    <x v="2"/>
    <n v="6884"/>
    <n v="0.54934631028471825"/>
  </r>
  <r>
    <x v="119"/>
    <x v="7"/>
    <n v="2444"/>
    <n v="0.79946808510638301"/>
  </r>
  <r>
    <x v="120"/>
    <x v="12"/>
    <n v="7871.6422349005379"/>
    <n v="0.77306613009158065"/>
  </r>
  <r>
    <x v="121"/>
    <x v="13"/>
    <n v="10244"/>
    <n v="0.27347715736040606"/>
  </r>
  <r>
    <x v="122"/>
    <x v="5"/>
    <n v="6833"/>
    <n v="1.2419727791599591"/>
  </r>
  <r>
    <x v="123"/>
    <x v="5"/>
    <n v="6841"/>
    <n v="4.8457827802952783E-2"/>
  </r>
  <r>
    <x v="124"/>
    <x v="7"/>
    <n v="2401"/>
    <n v="3.1187005414410662"/>
  </r>
  <r>
    <x v="125"/>
    <x v="13"/>
    <n v="10241"/>
    <n v="1.8035738697392834"/>
  </r>
  <r>
    <x v="126"/>
    <x v="7"/>
    <n v="2434"/>
    <n v="1.9665571076417421"/>
  </r>
  <r>
    <x v="127"/>
    <x v="11"/>
    <n v="4023"/>
    <n v="1.239895600298285"/>
  </r>
  <r>
    <x v="128"/>
    <x v="12"/>
    <n v="7862.6422349005379"/>
    <n v="6.5143495621161174E-2"/>
  </r>
  <r>
    <x v="129"/>
    <x v="13"/>
    <n v="10248"/>
    <n v="12.323741217798595"/>
  </r>
  <r>
    <x v="130"/>
    <x v="11"/>
    <n v="4085"/>
    <n v="0.59828641370869029"/>
  </r>
  <r>
    <x v="131"/>
    <x v="8"/>
    <n v="4472"/>
    <n v="4.8218023255813955"/>
  </r>
  <r>
    <x v="132"/>
    <x v="7"/>
    <n v="2493"/>
    <n v="0.90004011231448067"/>
  </r>
  <r>
    <x v="133"/>
    <x v="7"/>
    <n v="2445"/>
    <n v="3.2954601226993869"/>
  </r>
  <r>
    <x v="134"/>
    <x v="12"/>
    <n v="7931.6422349005379"/>
    <n v="4.6433007073801571"/>
  </r>
  <r>
    <x v="135"/>
    <x v="17"/>
    <n v="2447"/>
    <n v="0.70711074785451566"/>
  </r>
  <r>
    <x v="136"/>
    <x v="8"/>
    <n v="4406"/>
    <n v="2.5669541534271451E-2"/>
  </r>
  <r>
    <x v="137"/>
    <x v="7"/>
    <n v="2446"/>
    <n v="21.877309893704005"/>
  </r>
  <r>
    <x v="138"/>
    <x v="15"/>
    <n v="3955"/>
    <n v="26.184399494310998"/>
  </r>
  <r>
    <x v="139"/>
    <x v="12"/>
    <n v="7941.6422349005379"/>
    <n v="11.771570316925871"/>
  </r>
  <r>
    <x v="140"/>
    <x v="2"/>
    <n v="6893"/>
    <n v="6.8734223124909333"/>
  </r>
  <r>
    <x v="141"/>
    <x v="13"/>
    <n v="10169"/>
    <n v="8.0538892713147812E-3"/>
  </r>
  <r>
    <x v="142"/>
    <x v="11"/>
    <n v="4029"/>
    <n v="0.61918590220898495"/>
  </r>
  <r>
    <x v="143"/>
    <x v="11"/>
    <n v="4054"/>
    <n v="2.5102121361618153"/>
  </r>
  <r>
    <x v="144"/>
    <x v="13"/>
    <n v="10225"/>
    <n v="2.3069437652811735"/>
  </r>
  <r>
    <x v="145"/>
    <x v="12"/>
    <n v="7868.6422349005379"/>
    <n v="7.3218985283714897"/>
  </r>
  <r>
    <x v="146"/>
    <x v="13"/>
    <n v="10224"/>
    <n v="1.555575117370892"/>
  </r>
  <r>
    <x v="147"/>
    <x v="13"/>
    <n v="10186"/>
    <n v="4.658354604358924E-2"/>
  </r>
  <r>
    <x v="148"/>
    <x v="12"/>
    <n v="7869.6422349005379"/>
    <n v="3.8324486806078022E-2"/>
  </r>
  <r>
    <x v="149"/>
    <x v="13"/>
    <n v="10265"/>
    <n v="1.3930832927423285E-3"/>
  </r>
  <r>
    <x v="150"/>
    <x v="0"/>
    <n v="1586"/>
    <n v="4.0983606557377051E-3"/>
  </r>
  <r>
    <x v="151"/>
    <x v="11"/>
    <n v="4056"/>
    <n v="0.71314102564102566"/>
  </r>
  <r>
    <x v="152"/>
    <x v="8"/>
    <n v="4467"/>
    <n v="5.6033579583613164"/>
  </r>
  <r>
    <x v="153"/>
    <x v="13"/>
    <n v="10202"/>
    <n v="1.0066653597333856E-2"/>
  </r>
  <r>
    <x v="154"/>
    <x v="7"/>
    <n v="2474"/>
    <n v="0.86123686337914318"/>
  </r>
  <r>
    <x v="155"/>
    <x v="12"/>
    <n v="7912.6422349005379"/>
    <n v="7.738249523014061E-2"/>
  </r>
  <r>
    <x v="156"/>
    <x v="11"/>
    <n v="4071"/>
    <n v="8.4622942765905179E-2"/>
  </r>
  <r>
    <x v="157"/>
    <x v="11"/>
    <n v="4054"/>
    <n v="0.53744449925999016"/>
  </r>
  <r>
    <x v="158"/>
    <x v="12"/>
    <n v="7869.6422349005379"/>
    <n v="5.451327864657649E-3"/>
  </r>
  <r>
    <x v="159"/>
    <x v="13"/>
    <n v="10173"/>
    <n v="0.19219502604934632"/>
  </r>
  <r>
    <x v="160"/>
    <x v="12"/>
    <n v="7858.6422349005379"/>
    <n v="4.1024898495596228E-2"/>
  </r>
  <r>
    <x v="161"/>
    <x v="7"/>
    <n v="2436"/>
    <n v="0.13821839080459769"/>
  </r>
  <r>
    <x v="162"/>
    <x v="13"/>
    <n v="10217"/>
    <n v="1.3493686992267788"/>
  </r>
  <r>
    <x v="163"/>
    <x v="11"/>
    <n v="4000"/>
    <n v="0.14365"/>
  </r>
  <r>
    <x v="164"/>
    <x v="7"/>
    <n v="2480"/>
    <n v="1.4640725806451613"/>
  </r>
  <r>
    <x v="165"/>
    <x v="14"/>
    <n v="2853"/>
    <n v="32.959305993690855"/>
  </r>
  <r>
    <x v="166"/>
    <x v="12"/>
    <n v="7850.6422349005379"/>
    <n v="2.3513999807474189E-2"/>
  </r>
  <r>
    <x v="167"/>
    <x v="2"/>
    <n v="6841"/>
    <n v="5.6439117088145009E-2"/>
  </r>
  <r>
    <x v="168"/>
    <x v="12"/>
    <n v="7883.6422349005379"/>
    <n v="4.452256831824996E-3"/>
  </r>
  <r>
    <x v="169"/>
    <x v="12"/>
    <n v="7893.6422349005379"/>
    <n v="1.976274010877637E-3"/>
  </r>
  <r>
    <x v="170"/>
    <x v="12"/>
    <n v="7913.6422349005379"/>
    <n v="1.0912674270153608"/>
  </r>
  <r>
    <x v="171"/>
    <x v="6"/>
    <n v="6446"/>
    <n v="0.16134036611852312"/>
  </r>
  <r>
    <x v="172"/>
    <x v="4"/>
    <n v="1267"/>
    <n v="4.4612470402525659"/>
  </r>
  <r>
    <x v="173"/>
    <x v="18"/>
    <n v="1270"/>
    <n v="8.8031496062992126E-2"/>
  </r>
  <r>
    <x v="174"/>
    <x v="2"/>
    <n v="6800"/>
    <n v="1.9171176470588234"/>
  </r>
  <r>
    <x v="175"/>
    <x v="10"/>
    <n v="2350"/>
    <n v="23.865787234042553"/>
  </r>
  <r>
    <x v="176"/>
    <x v="8"/>
    <n v="4404"/>
    <n v="10.966167120799273"/>
  </r>
  <r>
    <x v="177"/>
    <x v="8"/>
    <n v="4406"/>
    <n v="2.3371084884248754"/>
  </r>
  <r>
    <x v="178"/>
    <x v="17"/>
    <n v="2460"/>
    <n v="0.52158536585365856"/>
  </r>
  <r>
    <x v="179"/>
    <x v="2"/>
    <n v="6853"/>
    <n v="0.25836859769444043"/>
  </r>
  <r>
    <x v="180"/>
    <x v="7"/>
    <n v="2410"/>
    <n v="11.105020746887968"/>
  </r>
  <r>
    <x v="181"/>
    <x v="18"/>
    <n v="1279"/>
    <n v="39.930023455824866"/>
  </r>
  <r>
    <x v="182"/>
    <x v="18"/>
    <n v="1278"/>
    <n v="5.3200312989045386"/>
  </r>
  <r>
    <x v="183"/>
    <x v="18"/>
    <n v="1281"/>
    <n v="0.65558157689305241"/>
  </r>
  <r>
    <x v="184"/>
    <x v="18"/>
    <n v="1276"/>
    <n v="38.648510971786834"/>
  </r>
  <r>
    <x v="185"/>
    <x v="7"/>
    <n v="2495"/>
    <n v="3.2304609218436878E-2"/>
  </r>
  <r>
    <x v="186"/>
    <x v="19"/>
    <n v="2069"/>
    <n v="4.3354277428709523E-2"/>
  </r>
  <r>
    <x v="187"/>
    <x v="19"/>
    <n v="2089"/>
    <n v="24.73671613212063"/>
  </r>
  <r>
    <x v="188"/>
    <x v="19"/>
    <n v="2087"/>
    <n v="10.644801149976043"/>
  </r>
  <r>
    <x v="189"/>
    <x v="19"/>
    <n v="2107"/>
    <n v="0.94646416706217373"/>
  </r>
  <r>
    <x v="190"/>
    <x v="19"/>
    <n v="2035"/>
    <n v="0.50019656019656022"/>
  </r>
  <r>
    <x v="191"/>
    <x v="16"/>
    <n v="2257"/>
    <n v="1.3529906956136466"/>
  </r>
  <r>
    <x v="192"/>
    <x v="19"/>
    <n v="2050"/>
    <n v="1.1592195121951221"/>
  </r>
  <r>
    <x v="193"/>
    <x v="0"/>
    <n v="1605"/>
    <n v="5.1028037383177571E-2"/>
  </r>
  <r>
    <x v="194"/>
    <x v="8"/>
    <n v="4478"/>
    <n v="0.91766413577489958"/>
  </r>
  <r>
    <x v="195"/>
    <x v="8"/>
    <n v="4421"/>
    <n v="1.0485862926939606"/>
  </r>
  <r>
    <x v="196"/>
    <x v="19"/>
    <n v="2083"/>
    <n v="1.3936149783965435"/>
  </r>
  <r>
    <x v="197"/>
    <x v="19"/>
    <n v="2087"/>
    <n v="0.1171058936272161"/>
  </r>
  <r>
    <x v="198"/>
    <x v="8"/>
    <n v="4494"/>
    <n v="0.20249221183800623"/>
  </r>
  <r>
    <x v="199"/>
    <x v="8"/>
    <n v="4422"/>
    <n v="3.4984170058796928E-2"/>
  </r>
  <r>
    <x v="200"/>
    <x v="19"/>
    <n v="2094"/>
    <n v="1.5005253104106973"/>
  </r>
  <r>
    <x v="201"/>
    <x v="7"/>
    <n v="2444"/>
    <n v="5.8510638297872347E-3"/>
  </r>
  <r>
    <x v="202"/>
    <x v="8"/>
    <n v="4405"/>
    <n v="1.682179341657208E-2"/>
  </r>
  <r>
    <x v="203"/>
    <x v="13"/>
    <n v="10264"/>
    <n v="1.2285658612626657E-2"/>
  </r>
  <r>
    <x v="204"/>
    <x v="8"/>
    <n v="4438"/>
    <n v="0.38226678684091936"/>
  </r>
  <r>
    <x v="205"/>
    <x v="13"/>
    <n v="10257"/>
    <n v="0.21634980988593155"/>
  </r>
  <r>
    <x v="206"/>
    <x v="19"/>
    <n v="2061"/>
    <n v="0.11795245026686074"/>
  </r>
  <r>
    <x v="207"/>
    <x v="19"/>
    <n v="2103"/>
    <n v="23.918021873514029"/>
  </r>
  <r>
    <x v="208"/>
    <x v="19"/>
    <n v="2056"/>
    <n v="0.44450389105058363"/>
  </r>
  <r>
    <x v="209"/>
    <x v="19"/>
    <n v="2064"/>
    <n v="0.39491279069767443"/>
  </r>
  <r>
    <x v="210"/>
    <x v="13"/>
    <n v="10248"/>
    <n v="1.3953942232630759E-3"/>
  </r>
  <r>
    <x v="211"/>
    <x v="7"/>
    <n v="2403"/>
    <n v="1.3297544735746982"/>
  </r>
  <r>
    <x v="212"/>
    <x v="19"/>
    <n v="2098"/>
    <n v="3.4699714013346044"/>
  </r>
  <r>
    <x v="213"/>
    <x v="13"/>
    <n v="10237"/>
    <n v="8.0892839699130609E-2"/>
  </r>
  <r>
    <x v="214"/>
    <x v="19"/>
    <n v="2092"/>
    <n v="0.12863288718929256"/>
  </r>
  <r>
    <x v="215"/>
    <x v="19"/>
    <n v="2034"/>
    <n v="5.9516224188790563"/>
  </r>
  <r>
    <x v="216"/>
    <x v="17"/>
    <n v="2402"/>
    <n v="2.7060782681099086E-3"/>
  </r>
  <r>
    <x v="217"/>
    <x v="8"/>
    <n v="4454"/>
    <n v="0.23145487202514595"/>
  </r>
  <r>
    <x v="218"/>
    <x v="13"/>
    <n v="10207"/>
    <n v="1.273635740178309E-2"/>
  </r>
  <r>
    <x v="219"/>
    <x v="19"/>
    <n v="2121"/>
    <n v="3.9839698255539839E-2"/>
  </r>
  <r>
    <x v="220"/>
    <x v="19"/>
    <n v="2100"/>
    <n v="5.3238095238095237E-2"/>
  </r>
  <r>
    <x v="221"/>
    <x v="7"/>
    <n v="2439"/>
    <n v="0.26490364903649039"/>
  </r>
  <r>
    <x v="222"/>
    <x v="19"/>
    <n v="2080"/>
    <n v="1.18625"/>
  </r>
  <r>
    <x v="223"/>
    <x v="8"/>
    <n v="4457"/>
    <n v="9.6253085034776753E-3"/>
  </r>
  <r>
    <x v="224"/>
    <x v="13"/>
    <n v="10264"/>
    <n v="1.7731878409976616E-3"/>
  </r>
  <r>
    <x v="225"/>
    <x v="19"/>
    <n v="2093"/>
    <n v="1.1484472049689443"/>
  </r>
  <r>
    <x v="226"/>
    <x v="19"/>
    <n v="2033"/>
    <n v="1.7079685194294147"/>
  </r>
  <r>
    <x v="227"/>
    <x v="8"/>
    <n v="4421"/>
    <n v="5.2929201538113549E-2"/>
  </r>
  <r>
    <x v="228"/>
    <x v="19"/>
    <n v="2046"/>
    <n v="1.3673509286412511"/>
  </r>
  <r>
    <x v="229"/>
    <x v="13"/>
    <n v="10248"/>
    <n v="1.6491022638563625E-3"/>
  </r>
  <r>
    <x v="230"/>
    <x v="19"/>
    <n v="2091"/>
    <n v="0.32764227642276422"/>
  </r>
  <r>
    <x v="231"/>
    <x v="19"/>
    <n v="2068"/>
    <n v="1.2572533849129593E-2"/>
  </r>
  <r>
    <x v="232"/>
    <x v="19"/>
    <n v="2095"/>
    <n v="0.10673031026252983"/>
  </r>
  <r>
    <x v="233"/>
    <x v="8"/>
    <n v="4463"/>
    <n v="0.44595563522294418"/>
  </r>
  <r>
    <x v="234"/>
    <x v="19"/>
    <n v="2106"/>
    <n v="1.5432098765432098E-2"/>
  </r>
  <r>
    <x v="235"/>
    <x v="19"/>
    <n v="2068"/>
    <n v="0.26025145067698263"/>
  </r>
  <r>
    <x v="236"/>
    <x v="19"/>
    <n v="2033"/>
    <n v="0.59916379734382696"/>
  </r>
  <r>
    <x v="237"/>
    <x v="19"/>
    <n v="2120"/>
    <n v="1.9346698113207548"/>
  </r>
  <r>
    <x v="238"/>
    <x v="19"/>
    <n v="2055"/>
    <n v="0.3656447688564477"/>
  </r>
  <r>
    <x v="239"/>
    <x v="2"/>
    <n v="6869"/>
    <n v="0.38040471684379096"/>
  </r>
  <r>
    <x v="240"/>
    <x v="19"/>
    <n v="2061"/>
    <n v="1.6399805919456574"/>
  </r>
  <r>
    <x v="241"/>
    <x v="19"/>
    <n v="2063"/>
    <n v="17.656180319922445"/>
  </r>
  <r>
    <x v="242"/>
    <x v="19"/>
    <n v="2039"/>
    <n v="1.0373222167729279"/>
  </r>
  <r>
    <x v="243"/>
    <x v="19"/>
    <n v="2083"/>
    <n v="2.3809409505520884"/>
  </r>
  <r>
    <x v="244"/>
    <x v="10"/>
    <n v="2343"/>
    <n v="2.2038412291933422"/>
  </r>
  <r>
    <x v="245"/>
    <x v="10"/>
    <n v="2371"/>
    <n v="0.27469422184732184"/>
  </r>
  <r>
    <x v="246"/>
    <x v="10"/>
    <n v="2327"/>
    <n v="1.752513966480447"/>
  </r>
  <r>
    <x v="247"/>
    <x v="2"/>
    <n v="6883"/>
    <n v="4.7217782943483949E-3"/>
  </r>
  <r>
    <x v="248"/>
    <x v="10"/>
    <n v="2328"/>
    <n v="0.11447594501718213"/>
  </r>
  <r>
    <x v="249"/>
    <x v="10"/>
    <n v="2376"/>
    <n v="1.4406144781144781"/>
  </r>
  <r>
    <x v="250"/>
    <x v="10"/>
    <n v="2301"/>
    <n v="1.6384180790960452E-2"/>
  </r>
  <r>
    <x v="251"/>
    <x v="10"/>
    <n v="2309"/>
    <n v="1.6327414465136424E-2"/>
  </r>
  <r>
    <x v="252"/>
    <x v="10"/>
    <n v="2302"/>
    <n v="0.48340573414422239"/>
  </r>
  <r>
    <x v="253"/>
    <x v="10"/>
    <n v="2322"/>
    <n v="2.0155038759689926E-2"/>
  </r>
  <r>
    <x v="254"/>
    <x v="10"/>
    <n v="2305"/>
    <n v="7.5574837310195236E-2"/>
  </r>
  <r>
    <x v="255"/>
    <x v="10"/>
    <n v="2337"/>
    <n v="0.6447154471544716"/>
  </r>
  <r>
    <x v="256"/>
    <x v="10"/>
    <n v="2332"/>
    <n v="0.32667238421955408"/>
  </r>
  <r>
    <x v="257"/>
    <x v="10"/>
    <n v="2308"/>
    <n v="1.9133882149046795"/>
  </r>
  <r>
    <x v="258"/>
    <x v="10"/>
    <n v="2312"/>
    <n v="26.615700692041521"/>
  </r>
  <r>
    <x v="259"/>
    <x v="10"/>
    <n v="2391"/>
    <n v="0.9275616896695944"/>
  </r>
  <r>
    <x v="260"/>
    <x v="10"/>
    <n v="2335"/>
    <n v="6.8479657387580301E-2"/>
  </r>
  <r>
    <x v="261"/>
    <x v="11"/>
    <n v="4067"/>
    <n v="3.2130808950086061"/>
  </r>
  <r>
    <x v="262"/>
    <x v="4"/>
    <n v="1287"/>
    <n v="0.30606060606060609"/>
  </r>
  <r>
    <x v="263"/>
    <x v="13"/>
    <n v="10177"/>
    <n v="1.9160852903606172E-2"/>
  </r>
  <r>
    <x v="264"/>
    <x v="4"/>
    <n v="1256"/>
    <n v="0.53718152866242042"/>
  </r>
  <r>
    <x v="265"/>
    <x v="11"/>
    <n v="4068"/>
    <n v="0.68163716814159292"/>
  </r>
  <r>
    <x v="266"/>
    <x v="11"/>
    <n v="4000"/>
    <n v="2.86E-2"/>
  </r>
  <r>
    <x v="267"/>
    <x v="7"/>
    <n v="2430"/>
    <n v="5.6172839506172842E-2"/>
  </r>
  <r>
    <x v="268"/>
    <x v="11"/>
    <n v="4044"/>
    <n v="0.45358555885262114"/>
  </r>
  <r>
    <x v="269"/>
    <x v="11"/>
    <n v="4056"/>
    <n v="10.640064102564102"/>
  </r>
  <r>
    <x v="270"/>
    <x v="11"/>
    <n v="4088"/>
    <n v="5.2616927592954985"/>
  </r>
  <r>
    <x v="271"/>
    <x v="0"/>
    <n v="1552"/>
    <n v="0.3945231958762887"/>
  </r>
  <r>
    <x v="272"/>
    <x v="13"/>
    <n v="10264"/>
    <n v="2.5331254871395169E-3"/>
  </r>
  <r>
    <x v="273"/>
    <x v="13"/>
    <n v="10252"/>
    <n v="17.326950838860711"/>
  </r>
  <r>
    <x v="274"/>
    <x v="4"/>
    <n v="1217"/>
    <n v="20.216762530813476"/>
  </r>
  <r>
    <x v="275"/>
    <x v="4"/>
    <n v="1239"/>
    <n v="0.14899112187247779"/>
  </r>
  <r>
    <x v="276"/>
    <x v="13"/>
    <n v="10225"/>
    <n v="0.76550611246943767"/>
  </r>
  <r>
    <x v="277"/>
    <x v="15"/>
    <n v="3971"/>
    <n v="0.40037773860488546"/>
  </r>
  <r>
    <x v="278"/>
    <x v="15"/>
    <n v="3972"/>
    <n v="1.4119335347432023"/>
  </r>
  <r>
    <x v="279"/>
    <x v="15"/>
    <n v="3957"/>
    <n v="1.4714935557240334"/>
  </r>
  <r>
    <x v="280"/>
    <x v="15"/>
    <n v="3960"/>
    <n v="1.3558080808080808"/>
  </r>
  <r>
    <x v="281"/>
    <x v="15"/>
    <n v="3990"/>
    <n v="4.3984962406015037E-2"/>
  </r>
  <r>
    <x v="282"/>
    <x v="15"/>
    <n v="3939"/>
    <n v="0.32838283828382836"/>
  </r>
  <r>
    <x v="283"/>
    <x v="15"/>
    <n v="3920"/>
    <n v="4.4770408163265309E-2"/>
  </r>
  <r>
    <x v="284"/>
    <x v="15"/>
    <n v="3981"/>
    <n v="0.58387339864355692"/>
  </r>
  <r>
    <x v="285"/>
    <x v="15"/>
    <n v="3930"/>
    <n v="0.17267175572519083"/>
  </r>
  <r>
    <x v="286"/>
    <x v="11"/>
    <n v="4020"/>
    <n v="1.1480099502487562"/>
  </r>
  <r>
    <x v="287"/>
    <x v="15"/>
    <n v="3988"/>
    <n v="5.4099297893681042"/>
  </r>
  <r>
    <x v="288"/>
    <x v="15"/>
    <n v="3987"/>
    <n v="0.74602457988462501"/>
  </r>
  <r>
    <x v="289"/>
    <x v="15"/>
    <n v="3997"/>
    <n v="0.30182636977733301"/>
  </r>
  <r>
    <x v="290"/>
    <x v="15"/>
    <n v="3946"/>
    <n v="8.0059047136340595"/>
  </r>
  <r>
    <x v="291"/>
    <x v="15"/>
    <n v="3986"/>
    <n v="2.92646763672855"/>
  </r>
  <r>
    <x v="292"/>
    <x v="15"/>
    <n v="3988"/>
    <n v="1.8196088264794383"/>
  </r>
  <r>
    <x v="293"/>
    <x v="15"/>
    <n v="3990"/>
    <n v="0.39130325814536338"/>
  </r>
  <r>
    <x v="294"/>
    <x v="15"/>
    <n v="3951"/>
    <n v="2.1403442166540114"/>
  </r>
  <r>
    <x v="295"/>
    <x v="15"/>
    <n v="3962"/>
    <n v="5.610802624936901E-2"/>
  </r>
  <r>
    <x v="296"/>
    <x v="15"/>
    <n v="3943"/>
    <n v="0.20111590159776821"/>
  </r>
  <r>
    <x v="297"/>
    <x v="15"/>
    <n v="3989"/>
    <n v="2.9777137127099524"/>
  </r>
  <r>
    <x v="298"/>
    <x v="15"/>
    <n v="4003"/>
    <n v="0.18576067949038222"/>
  </r>
  <r>
    <x v="299"/>
    <x v="15"/>
    <n v="3977"/>
    <n v="0.86034699522252955"/>
  </r>
  <r>
    <x v="300"/>
    <x v="15"/>
    <n v="3933"/>
    <n v="23.996618357487922"/>
  </r>
  <r>
    <x v="301"/>
    <x v="15"/>
    <n v="3934"/>
    <n v="0.21347229283172345"/>
  </r>
  <r>
    <x v="302"/>
    <x v="15"/>
    <n v="4003"/>
    <n v="2.5714214339245567"/>
  </r>
  <r>
    <x v="303"/>
    <x v="3"/>
    <n v="5810"/>
    <n v="5.9070567986230636E-2"/>
  </r>
  <r>
    <x v="304"/>
    <x v="3"/>
    <n v="5836"/>
    <n v="2.2680945853324195"/>
  </r>
  <r>
    <x v="305"/>
    <x v="3"/>
    <n v="5813"/>
    <n v="7.1311027008429377"/>
  </r>
  <r>
    <x v="306"/>
    <x v="16"/>
    <n v="2265"/>
    <n v="19.525827814569535"/>
  </r>
  <r>
    <x v="307"/>
    <x v="16"/>
    <n v="2302"/>
    <n v="43.382276281494356"/>
  </r>
  <r>
    <x v="308"/>
    <x v="16"/>
    <n v="2313"/>
    <n v="1.5203199308257673"/>
  </r>
  <r>
    <x v="309"/>
    <x v="6"/>
    <n v="6436"/>
    <n v="4.2716594157862025"/>
  </r>
  <r>
    <x v="310"/>
    <x v="0"/>
    <n v="1636"/>
    <n v="0.1128361858190709"/>
  </r>
  <r>
    <x v="311"/>
    <x v="1"/>
    <n v="488"/>
    <n v="7.2379098360655734"/>
  </r>
  <r>
    <x v="312"/>
    <x v="1"/>
    <n v="504"/>
    <n v="9.6829365079365068"/>
  </r>
  <r>
    <x v="313"/>
    <x v="8"/>
    <n v="4489"/>
    <n v="1.2163065270661617E-2"/>
  </r>
  <r>
    <x v="314"/>
    <x v="8"/>
    <n v="4417"/>
    <n v="8.8783789902648866"/>
  </r>
  <r>
    <x v="315"/>
    <x v="8"/>
    <n v="4456"/>
    <n v="2.1880610412926393E-2"/>
  </r>
  <r>
    <x v="316"/>
    <x v="8"/>
    <n v="4414"/>
    <n v="1.3011780697779793"/>
  </r>
  <r>
    <x v="317"/>
    <x v="8"/>
    <n v="4457"/>
    <n v="2.5667489342607135E-2"/>
  </r>
  <r>
    <x v="318"/>
    <x v="0"/>
    <n v="1636"/>
    <n v="9.893826405867971"/>
  </r>
  <r>
    <x v="319"/>
    <x v="8"/>
    <n v="4499"/>
    <n v="7.1082462769504334E-2"/>
  </r>
  <r>
    <x v="320"/>
    <x v="9"/>
    <n v="2647"/>
    <n v="3.0881752927842845"/>
  </r>
  <r>
    <x v="321"/>
    <x v="4"/>
    <n v="1289"/>
    <n v="5.7899922420480996"/>
  </r>
  <r>
    <x v="322"/>
    <x v="8"/>
    <n v="4482"/>
    <n v="1.5755466309683177"/>
  </r>
  <r>
    <x v="323"/>
    <x v="0"/>
    <n v="1630"/>
    <n v="0.64282208588957057"/>
  </r>
  <r>
    <x v="324"/>
    <x v="9"/>
    <n v="2619"/>
    <n v="1.7010691103474611"/>
  </r>
  <r>
    <x v="325"/>
    <x v="9"/>
    <n v="2693"/>
    <n v="0.58989974006683998"/>
  </r>
  <r>
    <x v="326"/>
    <x v="11"/>
    <n v="4003"/>
    <n v="1.3753434923807144"/>
  </r>
  <r>
    <x v="327"/>
    <x v="9"/>
    <n v="2619"/>
    <n v="4.7651775486827037E-2"/>
  </r>
  <r>
    <x v="328"/>
    <x v="2"/>
    <n v="6846"/>
    <n v="2.3546596552731523E-2"/>
  </r>
  <r>
    <x v="329"/>
    <x v="0"/>
    <n v="1606"/>
    <n v="9.3897882938978841E-2"/>
  </r>
  <r>
    <x v="330"/>
    <x v="0"/>
    <n v="1609"/>
    <n v="1.9390926041019267E-2"/>
  </r>
  <r>
    <x v="331"/>
    <x v="5"/>
    <n v="6845"/>
    <n v="1.0635500365230095E-2"/>
  </r>
  <r>
    <x v="332"/>
    <x v="14"/>
    <n v="2872"/>
    <n v="1.0714136490250696"/>
  </r>
  <r>
    <x v="333"/>
    <x v="14"/>
    <n v="2878"/>
    <n v="5.0138985406532319E-2"/>
  </r>
  <r>
    <x v="334"/>
    <x v="14"/>
    <n v="2882"/>
    <n v="1.20617626648161"/>
  </r>
  <r>
    <x v="335"/>
    <x v="14"/>
    <n v="2843"/>
    <n v="5.0298979950756245E-3"/>
  </r>
  <r>
    <x v="336"/>
    <x v="14"/>
    <n v="2880"/>
    <n v="2.5277777777777777E-2"/>
  </r>
  <r>
    <x v="337"/>
    <x v="14"/>
    <n v="2839"/>
    <n v="1.1433955618175413"/>
  </r>
  <r>
    <x v="338"/>
    <x v="14"/>
    <n v="2899"/>
    <n v="1.1659192825112109E-2"/>
  </r>
  <r>
    <x v="339"/>
    <x v="14"/>
    <n v="2856"/>
    <n v="1.9663865546218486"/>
  </r>
  <r>
    <x v="340"/>
    <x v="14"/>
    <n v="2806"/>
    <n v="1.2031717747683535"/>
  </r>
  <r>
    <x v="341"/>
    <x v="14"/>
    <n v="2834"/>
    <n v="8.8990825688073399E-2"/>
  </r>
  <r>
    <x v="342"/>
    <x v="14"/>
    <n v="2880"/>
    <n v="4.7847222222222228E-2"/>
  </r>
  <r>
    <x v="343"/>
    <x v="14"/>
    <n v="2888"/>
    <n v="33.894529085872577"/>
  </r>
  <r>
    <x v="344"/>
    <x v="14"/>
    <n v="2819"/>
    <n v="2.4902447676481022E-2"/>
  </r>
  <r>
    <x v="345"/>
    <x v="14"/>
    <n v="2880"/>
    <n v="2.0515625000000002"/>
  </r>
  <r>
    <x v="346"/>
    <x v="14"/>
    <n v="2811"/>
    <n v="0.49807897545357527"/>
  </r>
  <r>
    <x v="347"/>
    <x v="14"/>
    <n v="2840"/>
    <n v="0.846830985915493"/>
  </r>
  <r>
    <x v="348"/>
    <x v="14"/>
    <n v="2855"/>
    <n v="2.6209457092819615"/>
  </r>
  <r>
    <x v="349"/>
    <x v="14"/>
    <n v="2850"/>
    <n v="0.41554385964912277"/>
  </r>
  <r>
    <x v="350"/>
    <x v="14"/>
    <n v="2873"/>
    <n v="16.676923076923078"/>
  </r>
  <r>
    <x v="351"/>
    <x v="0"/>
    <n v="1643"/>
    <n v="87.557334144856981"/>
  </r>
  <r>
    <x v="352"/>
    <x v="8"/>
    <n v="4456"/>
    <n v="1.3420107719928187E-2"/>
  </r>
  <r>
    <x v="353"/>
    <x v="6"/>
    <n v="6488"/>
    <n v="0.12102342786683108"/>
  </r>
  <r>
    <x v="354"/>
    <x v="0"/>
    <n v="1553"/>
    <n v="2.0433354797166774"/>
  </r>
  <r>
    <x v="355"/>
    <x v="8"/>
    <n v="4420"/>
    <n v="2.5588235294117648E-2"/>
  </r>
  <r>
    <x v="356"/>
    <x v="9"/>
    <n v="2664"/>
    <n v="6.8318318318318317E-3"/>
  </r>
  <r>
    <x v="357"/>
    <x v="9"/>
    <n v="2648"/>
    <n v="6.333081570996979E-2"/>
  </r>
  <r>
    <x v="358"/>
    <x v="5"/>
    <n v="6889"/>
    <n v="1.9248076643925097E-2"/>
  </r>
  <r>
    <x v="359"/>
    <x v="9"/>
    <n v="2684"/>
    <n v="4.0893815201192245"/>
  </r>
  <r>
    <x v="360"/>
    <x v="8"/>
    <n v="4435"/>
    <n v="0.76211950394588501"/>
  </r>
  <r>
    <x v="361"/>
    <x v="8"/>
    <n v="4487"/>
    <n v="1.1496322710051261"/>
  </r>
  <r>
    <x v="362"/>
    <x v="0"/>
    <n v="1554"/>
    <n v="1.781853281853282"/>
  </r>
  <r>
    <x v="363"/>
    <x v="0"/>
    <n v="1561"/>
    <n v="2.0903267136450991"/>
  </r>
  <r>
    <x v="364"/>
    <x v="8"/>
    <n v="4403"/>
    <n v="0.14260731319554848"/>
  </r>
  <r>
    <x v="365"/>
    <x v="2"/>
    <n v="6844"/>
    <n v="0.37096727060198714"/>
  </r>
  <r>
    <x v="366"/>
    <x v="1"/>
    <n v="509"/>
    <n v="6.1296660117878196E-2"/>
  </r>
  <r>
    <x v="367"/>
    <x v="1"/>
    <n v="547"/>
    <n v="28.828153564899452"/>
  </r>
  <r>
    <x v="368"/>
    <x v="5"/>
    <n v="6891"/>
    <n v="0.20883761427949502"/>
  </r>
  <r>
    <x v="369"/>
    <x v="9"/>
    <n v="2648"/>
    <n v="0.58077794561933538"/>
  </r>
  <r>
    <x v="370"/>
    <x v="9"/>
    <n v="2618"/>
    <n v="0.20011459129106188"/>
  </r>
  <r>
    <x v="371"/>
    <x v="9"/>
    <n v="2656"/>
    <n v="0.78851656626506028"/>
  </r>
  <r>
    <x v="372"/>
    <x v="9"/>
    <n v="2679"/>
    <n v="2.9115341545352747E-3"/>
  </r>
  <r>
    <x v="373"/>
    <x v="9"/>
    <n v="2624"/>
    <n v="4.2225228658536587"/>
  </r>
  <r>
    <x v="374"/>
    <x v="5"/>
    <n v="6819"/>
    <n v="1.7443906731192258"/>
  </r>
  <r>
    <x v="375"/>
    <x v="1"/>
    <n v="549"/>
    <n v="0.89034608378870672"/>
  </r>
  <r>
    <x v="376"/>
    <x v="1"/>
    <n v="520"/>
    <n v="2.8200000000000003"/>
  </r>
  <r>
    <x v="377"/>
    <x v="9"/>
    <n v="2679"/>
    <n v="3.8505039193729003"/>
  </r>
  <r>
    <x v="378"/>
    <x v="9"/>
    <n v="2636"/>
    <n v="0.15534901365705614"/>
  </r>
  <r>
    <x v="379"/>
    <x v="1"/>
    <n v="576"/>
    <n v="0.27309027777777778"/>
  </r>
  <r>
    <x v="380"/>
    <x v="9"/>
    <n v="2651"/>
    <n v="1.7918521312712183"/>
  </r>
  <r>
    <x v="381"/>
    <x v="9"/>
    <n v="2683"/>
    <n v="0.84211703317182263"/>
  </r>
  <r>
    <x v="382"/>
    <x v="1"/>
    <n v="516"/>
    <n v="15.919961240310078"/>
  </r>
  <r>
    <x v="383"/>
    <x v="9"/>
    <n v="2691"/>
    <n v="3.9603864734299514"/>
  </r>
  <r>
    <x v="384"/>
    <x v="9"/>
    <n v="2679"/>
    <n v="0.30425531914893617"/>
  </r>
  <r>
    <x v="385"/>
    <x v="8"/>
    <n v="4405"/>
    <n v="1.3419069239500567"/>
  </r>
  <r>
    <x v="386"/>
    <x v="9"/>
    <n v="2627"/>
    <n v="0.4216216216216217"/>
  </r>
  <r>
    <x v="387"/>
    <x v="9"/>
    <n v="2678"/>
    <n v="0.65873786407766999"/>
  </r>
  <r>
    <x v="388"/>
    <x v="9"/>
    <n v="2605"/>
    <n v="0.46510556621881005"/>
  </r>
  <r>
    <x v="389"/>
    <x v="9"/>
    <n v="2680"/>
    <n v="0.58208955223880599"/>
  </r>
  <r>
    <x v="390"/>
    <x v="9"/>
    <n v="2642"/>
    <n v="0.11956850870552613"/>
  </r>
  <r>
    <x v="391"/>
    <x v="9"/>
    <n v="2690"/>
    <n v="5.2193308550185877E-2"/>
  </r>
  <r>
    <x v="392"/>
    <x v="9"/>
    <n v="2627"/>
    <n v="0.13707651313285116"/>
  </r>
  <r>
    <x v="393"/>
    <x v="8"/>
    <n v="4410"/>
    <n v="2.4425850340136055"/>
  </r>
  <r>
    <x v="394"/>
    <x v="9"/>
    <n v="2672"/>
    <n v="0.9531062874251498"/>
  </r>
  <r>
    <x v="395"/>
    <x v="8"/>
    <n v="4428"/>
    <n v="4.7854561878952123E-2"/>
  </r>
  <r>
    <x v="396"/>
    <x v="2"/>
    <n v="6820"/>
    <n v="8.0058651026392955E-3"/>
  </r>
  <r>
    <x v="397"/>
    <x v="5"/>
    <n v="6818"/>
    <n v="0.51042827808741564"/>
  </r>
  <r>
    <x v="398"/>
    <x v="1"/>
    <n v="489"/>
    <n v="4.0621676891615541"/>
  </r>
  <r>
    <x v="399"/>
    <x v="5"/>
    <n v="6853"/>
    <n v="4.1543849409017945E-2"/>
  </r>
  <r>
    <x v="400"/>
    <x v="2"/>
    <n v="6817"/>
    <n v="9.9545254510781875E-2"/>
  </r>
  <r>
    <x v="401"/>
    <x v="9"/>
    <n v="2637"/>
    <n v="3.1279863481228669"/>
  </r>
  <r>
    <x v="402"/>
    <x v="2"/>
    <n v="6882"/>
    <n v="4.7035745422842196E-2"/>
  </r>
  <r>
    <x v="403"/>
    <x v="9"/>
    <n v="2658"/>
    <n v="1.6673062452972158"/>
  </r>
  <r>
    <x v="404"/>
    <x v="9"/>
    <n v="2632"/>
    <n v="0.92215045592705158"/>
  </r>
  <r>
    <x v="405"/>
    <x v="5"/>
    <n v="6800"/>
    <n v="0.2540735294117647"/>
  </r>
  <r>
    <x v="406"/>
    <x v="8"/>
    <n v="4401"/>
    <n v="0.39286525789593274"/>
  </r>
  <r>
    <x v="407"/>
    <x v="5"/>
    <n v="6800"/>
    <n v="2.0710147058823529"/>
  </r>
  <r>
    <x v="408"/>
    <x v="9"/>
    <n v="2682"/>
    <n v="0.16286353467561521"/>
  </r>
  <r>
    <x v="409"/>
    <x v="5"/>
    <n v="6848"/>
    <n v="6.6114339953271024"/>
  </r>
  <r>
    <x v="410"/>
    <x v="8"/>
    <n v="4476"/>
    <n v="0.14579982126899019"/>
  </r>
  <r>
    <x v="411"/>
    <x v="13"/>
    <n v="10190"/>
    <n v="0.12668302257114819"/>
  </r>
  <r>
    <x v="412"/>
    <x v="5"/>
    <n v="6844"/>
    <n v="2.7927966101694919"/>
  </r>
  <r>
    <x v="413"/>
    <x v="8"/>
    <n v="4487"/>
    <n v="0.26046356139959886"/>
  </r>
  <r>
    <x v="414"/>
    <x v="1"/>
    <n v="523"/>
    <n v="0.89980879541108993"/>
  </r>
  <r>
    <x v="415"/>
    <x v="14"/>
    <n v="2807"/>
    <n v="7.4100463127894549E-3"/>
  </r>
  <r>
    <x v="416"/>
    <x v="9"/>
    <n v="2624"/>
    <n v="11.947217987804878"/>
  </r>
  <r>
    <x v="417"/>
    <x v="6"/>
    <n v="6422"/>
    <n v="2.191093117408907"/>
  </r>
  <r>
    <x v="418"/>
    <x v="1"/>
    <n v="579"/>
    <n v="4.5017271157167533"/>
  </r>
  <r>
    <x v="419"/>
    <x v="9"/>
    <n v="2610"/>
    <n v="1.2008812260536399"/>
  </r>
  <r>
    <x v="420"/>
    <x v="1"/>
    <n v="573"/>
    <n v="0.53542757417102971"/>
  </r>
  <r>
    <x v="421"/>
    <x v="14"/>
    <n v="2867"/>
    <n v="2.3419951168468782"/>
  </r>
  <r>
    <x v="422"/>
    <x v="9"/>
    <n v="2699"/>
    <n v="1.3640607632456465"/>
  </r>
  <r>
    <x v="423"/>
    <x v="8"/>
    <n v="4477"/>
    <n v="0.53167299530935896"/>
  </r>
  <r>
    <x v="424"/>
    <x v="1"/>
    <n v="522"/>
    <n v="5.3917624521072796"/>
  </r>
  <r>
    <x v="425"/>
    <x v="8"/>
    <n v="4401"/>
    <n v="1.9341967734605772"/>
  </r>
  <r>
    <x v="426"/>
    <x v="9"/>
    <n v="2652"/>
    <n v="4.6651960784313724"/>
  </r>
  <r>
    <x v="427"/>
    <x v="8"/>
    <n v="4466"/>
    <n v="4.1043439319301392E-2"/>
  </r>
  <r>
    <x v="428"/>
    <x v="2"/>
    <n v="6852"/>
    <n v="0.16506129597197899"/>
  </r>
  <r>
    <x v="429"/>
    <x v="17"/>
    <n v="2415"/>
    <n v="0.22608695652173913"/>
  </r>
  <r>
    <x v="430"/>
    <x v="9"/>
    <n v="2661"/>
    <n v="0.20518602029312288"/>
  </r>
  <r>
    <x v="431"/>
    <x v="11"/>
    <n v="4005"/>
    <n v="6.5230461922596756"/>
  </r>
  <r>
    <x v="432"/>
    <x v="1"/>
    <n v="501"/>
    <n v="4.3930139720558881"/>
  </r>
  <r>
    <x v="433"/>
    <x v="14"/>
    <n v="2858"/>
    <n v="0.90335899230230932"/>
  </r>
  <r>
    <x v="434"/>
    <x v="5"/>
    <n v="6805"/>
    <n v="2.941954445260838E-2"/>
  </r>
  <r>
    <x v="435"/>
    <x v="9"/>
    <n v="2694"/>
    <n v="1.4853006681514478"/>
  </r>
  <r>
    <x v="436"/>
    <x v="9"/>
    <n v="2617"/>
    <n v="3.3341994650363014"/>
  </r>
  <r>
    <x v="437"/>
    <x v="8"/>
    <n v="4468"/>
    <n v="0.24469561324977618"/>
  </r>
  <r>
    <x v="438"/>
    <x v="14"/>
    <n v="2843"/>
    <n v="0.56289131199437215"/>
  </r>
  <r>
    <x v="439"/>
    <x v="9"/>
    <n v="2690"/>
    <n v="1.1453531598513012"/>
  </r>
  <r>
    <x v="440"/>
    <x v="9"/>
    <n v="2638"/>
    <n v="5.026042456406369"/>
  </r>
  <r>
    <x v="441"/>
    <x v="9"/>
    <n v="2601"/>
    <n v="3.7485582468281431E-2"/>
  </r>
  <r>
    <x v="442"/>
    <x v="14"/>
    <n v="2881"/>
    <n v="0.59923637625824366"/>
  </r>
  <r>
    <x v="443"/>
    <x v="5"/>
    <n v="6847"/>
    <n v="5.0124141959982473E-2"/>
  </r>
  <r>
    <x v="444"/>
    <x v="6"/>
    <n v="6415"/>
    <n v="1.0418238503507404"/>
  </r>
  <r>
    <x v="445"/>
    <x v="9"/>
    <n v="2681"/>
    <n v="0.17601641178664679"/>
  </r>
  <r>
    <x v="446"/>
    <x v="2"/>
    <n v="6800"/>
    <n v="1.6110441176470589"/>
  </r>
  <r>
    <x v="447"/>
    <x v="9"/>
    <n v="2601"/>
    <n v="0.23490965013456364"/>
  </r>
  <r>
    <x v="448"/>
    <x v="2"/>
    <n v="6842"/>
    <n v="0.11305173925752704"/>
  </r>
  <r>
    <x v="449"/>
    <x v="8"/>
    <n v="4452"/>
    <n v="3.8427672955974841"/>
  </r>
  <r>
    <x v="450"/>
    <x v="1"/>
    <n v="488"/>
    <n v="0.55942622950819676"/>
  </r>
  <r>
    <x v="451"/>
    <x v="17"/>
    <n v="2437"/>
    <n v="0.38621255642183011"/>
  </r>
  <r>
    <x v="452"/>
    <x v="2"/>
    <n v="6887"/>
    <n v="0.10967039349499057"/>
  </r>
  <r>
    <x v="453"/>
    <x v="9"/>
    <n v="2637"/>
    <n v="1.2201365187713311"/>
  </r>
  <r>
    <x v="454"/>
    <x v="9"/>
    <n v="2686"/>
    <n v="0.24393149664929265"/>
  </r>
  <r>
    <x v="455"/>
    <x v="9"/>
    <n v="2666"/>
    <n v="0.32768192048012001"/>
  </r>
  <r>
    <x v="456"/>
    <x v="16"/>
    <n v="2259"/>
    <n v="0.17264276228419656"/>
  </r>
  <r>
    <x v="457"/>
    <x v="6"/>
    <n v="6445"/>
    <n v="0.45404189294026381"/>
  </r>
  <r>
    <x v="458"/>
    <x v="17"/>
    <n v="2416"/>
    <n v="1.6395281456953641"/>
  </r>
  <r>
    <x v="459"/>
    <x v="9"/>
    <n v="2682"/>
    <n v="0.13959731543624163"/>
  </r>
  <r>
    <x v="460"/>
    <x v="1"/>
    <n v="511"/>
    <n v="0.16281800391389434"/>
  </r>
  <r>
    <x v="461"/>
    <x v="17"/>
    <n v="2499"/>
    <n v="3.1212484993997603E-3"/>
  </r>
  <r>
    <x v="462"/>
    <x v="1"/>
    <n v="539"/>
    <n v="1.6690166975881262"/>
  </r>
  <r>
    <x v="463"/>
    <x v="9"/>
    <n v="2623"/>
    <n v="0.21014105985512774"/>
  </r>
  <r>
    <x v="464"/>
    <x v="9"/>
    <n v="2666"/>
    <n v="8.7771942985746434E-2"/>
  </r>
  <r>
    <x v="465"/>
    <x v="17"/>
    <n v="2412"/>
    <n v="0.35787728026533999"/>
  </r>
  <r>
    <x v="466"/>
    <x v="13"/>
    <n v="10185"/>
    <n v="5.1055473735886112E-4"/>
  </r>
  <r>
    <x v="467"/>
    <x v="8"/>
    <n v="4405"/>
    <n v="0.70681044267877413"/>
  </r>
  <r>
    <x v="468"/>
    <x v="8"/>
    <n v="4436"/>
    <n v="0.13978809738503156"/>
  </r>
  <r>
    <x v="469"/>
    <x v="17"/>
    <n v="2447"/>
    <n v="1.0577441765427054"/>
  </r>
  <r>
    <x v="470"/>
    <x v="17"/>
    <n v="2499"/>
    <n v="1.1860744297719088"/>
  </r>
  <r>
    <x v="471"/>
    <x v="5"/>
    <n v="6873"/>
    <n v="0.18384984722828462"/>
  </r>
  <r>
    <x v="472"/>
    <x v="5"/>
    <n v="6850"/>
    <n v="1.4043795620437956E-2"/>
  </r>
  <r>
    <x v="473"/>
    <x v="9"/>
    <n v="2620"/>
    <n v="4.4815267175572524"/>
  </r>
  <r>
    <x v="474"/>
    <x v="6"/>
    <n v="6444"/>
    <n v="5.8504034761018009E-3"/>
  </r>
  <r>
    <x v="475"/>
    <x v="2"/>
    <n v="6837"/>
    <n v="0.28083954951001905"/>
  </r>
  <r>
    <x v="476"/>
    <x v="9"/>
    <n v="2642"/>
    <n v="8.4372066616199852"/>
  </r>
  <r>
    <x v="477"/>
    <x v="9"/>
    <n v="2674"/>
    <n v="4.1810022438294688E-2"/>
  </r>
  <r>
    <x v="478"/>
    <x v="9"/>
    <n v="2607"/>
    <n v="3.4571921749136938"/>
  </r>
  <r>
    <x v="479"/>
    <x v="9"/>
    <n v="2632"/>
    <n v="0.96808510638297873"/>
  </r>
  <r>
    <x v="480"/>
    <x v="9"/>
    <n v="2683"/>
    <n v="9.2061125605665296E-3"/>
  </r>
  <r>
    <x v="481"/>
    <x v="9"/>
    <n v="2642"/>
    <n v="0.26472369417108249"/>
  </r>
  <r>
    <x v="482"/>
    <x v="9"/>
    <n v="2663"/>
    <n v="2.7220428088621857"/>
  </r>
  <r>
    <x v="483"/>
    <x v="9"/>
    <n v="2625"/>
    <n v="3.9628952380952382"/>
  </r>
  <r>
    <x v="484"/>
    <x v="2"/>
    <n v="6868"/>
    <n v="0.13836633663366338"/>
  </r>
  <r>
    <x v="485"/>
    <x v="13"/>
    <n v="10208"/>
    <n v="6.2529388714733555E-2"/>
  </r>
  <r>
    <x v="486"/>
    <x v="4"/>
    <n v="1253"/>
    <n v="0.69616919393455712"/>
  </r>
  <r>
    <x v="487"/>
    <x v="4"/>
    <n v="1265"/>
    <n v="2.19201581027668"/>
  </r>
  <r>
    <x v="488"/>
    <x v="4"/>
    <n v="1226"/>
    <n v="11.789070146818924"/>
  </r>
  <r>
    <x v="489"/>
    <x v="9"/>
    <n v="2632"/>
    <n v="12.438411854103345"/>
  </r>
  <r>
    <x v="490"/>
    <x v="0"/>
    <n v="1604"/>
    <n v="4.0045511221945143"/>
  </r>
  <r>
    <x v="491"/>
    <x v="17"/>
    <n v="2479"/>
    <n v="0.21972569584509885"/>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r>
    <x v="492"/>
    <x v="20"/>
    <e v="#N/A"/>
    <e v="#N/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668B58C-E9FE-46C2-AF8E-9D60C1547B36}" name="PivotTable2" cacheId="0"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Tools">
  <location ref="A1:D516" firstHeaderRow="0" firstDataRow="1" firstDataCol="1"/>
  <pivotFields count="6">
    <pivotField axis="axisRow" showAll="0" sortType="descending">
      <items count="494">
        <item x="49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7"/>
        <item x="86"/>
        <item x="88"/>
        <item x="89"/>
        <item x="90"/>
        <item x="92"/>
        <item x="91"/>
        <item x="93"/>
        <item x="94"/>
        <item x="95"/>
        <item x="96"/>
        <item x="97"/>
        <item x="98"/>
        <item x="99"/>
        <item x="100"/>
        <item x="102"/>
        <item x="101"/>
        <item x="103"/>
        <item x="104"/>
        <item x="105"/>
        <item x="106"/>
        <item x="107"/>
        <item x="108"/>
        <item x="109"/>
        <item x="110"/>
        <item x="111"/>
        <item x="112"/>
        <item x="113"/>
        <item x="114"/>
        <item x="115"/>
        <item x="116"/>
        <item x="117"/>
        <item x="118"/>
        <item x="119"/>
        <item x="120"/>
        <item x="121"/>
        <item x="122"/>
        <item x="124"/>
        <item x="123"/>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6"/>
        <item x="165"/>
        <item x="167"/>
        <item x="168"/>
        <item x="169"/>
        <item x="170"/>
        <item x="171"/>
        <item x="172"/>
        <item x="173"/>
        <item x="174"/>
        <item x="175"/>
        <item x="176"/>
        <item x="177"/>
        <item x="178"/>
        <item x="180"/>
        <item x="179"/>
        <item x="181"/>
        <item x="182"/>
        <item x="183"/>
        <item x="184"/>
        <item x="185"/>
        <item x="186"/>
        <item x="187"/>
        <item x="188"/>
        <item x="189"/>
        <item x="190"/>
        <item x="191"/>
        <item x="192"/>
        <item x="193"/>
        <item x="194"/>
        <item x="195"/>
        <item x="196"/>
        <item x="197"/>
        <item x="198"/>
        <item x="200"/>
        <item x="199"/>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8"/>
        <item x="257"/>
        <item x="259"/>
        <item x="260"/>
        <item x="261"/>
        <item x="262"/>
        <item x="263"/>
        <item x="264"/>
        <item x="265"/>
        <item x="266"/>
        <item x="267"/>
        <item x="268"/>
        <item x="269"/>
        <item x="270"/>
        <item x="271"/>
        <item x="272"/>
        <item x="273"/>
        <item x="274"/>
        <item x="275"/>
        <item x="276"/>
        <item x="277"/>
        <item x="279"/>
        <item x="278"/>
        <item x="281"/>
        <item x="280"/>
        <item x="282"/>
        <item x="283"/>
        <item x="284"/>
        <item x="285"/>
        <item x="286"/>
        <item x="288"/>
        <item x="287"/>
        <item x="290"/>
        <item x="289"/>
        <item x="291"/>
        <item x="293"/>
        <item x="292"/>
        <item x="294"/>
        <item x="295"/>
        <item x="296"/>
        <item x="297"/>
        <item x="298"/>
        <item x="300"/>
        <item x="299"/>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1"/>
        <item x="330"/>
        <item x="332"/>
        <item x="333"/>
        <item x="334"/>
        <item x="335"/>
        <item x="336"/>
        <item x="337"/>
        <item x="339"/>
        <item x="338"/>
        <item x="340"/>
        <item x="341"/>
        <item x="342"/>
        <item x="343"/>
        <item x="344"/>
        <item x="345"/>
        <item x="346"/>
        <item x="347"/>
        <item x="348"/>
        <item x="349"/>
        <item x="350"/>
        <item x="351"/>
        <item x="352"/>
        <item x="353"/>
        <item x="354"/>
        <item x="355"/>
        <item x="356"/>
        <item x="357"/>
        <item x="358"/>
        <item x="359"/>
        <item x="360"/>
        <item x="361"/>
        <item x="362"/>
        <item x="363"/>
        <item x="364"/>
        <item x="365"/>
        <item x="366"/>
        <item x="368"/>
        <item x="367"/>
        <item x="369"/>
        <item x="370"/>
        <item x="371"/>
        <item x="372"/>
        <item x="373"/>
        <item x="374"/>
        <item x="375"/>
        <item x="376"/>
        <item x="377"/>
        <item x="378"/>
        <item x="379"/>
        <item x="380"/>
        <item x="381"/>
        <item x="382"/>
        <item x="383"/>
        <item x="384"/>
        <item x="385"/>
        <item x="386"/>
        <item x="387"/>
        <item x="388"/>
        <item x="389"/>
        <item x="390"/>
        <item x="391"/>
        <item x="392"/>
        <item x="393"/>
        <item x="395"/>
        <item x="394"/>
        <item x="396"/>
        <item x="397"/>
        <item x="398"/>
        <item x="399"/>
        <item x="400"/>
        <item x="401"/>
        <item x="402"/>
        <item x="404"/>
        <item x="403"/>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50"/>
        <item x="449"/>
        <item x="451"/>
        <item x="452"/>
        <item x="453"/>
        <item x="454"/>
        <item x="455"/>
        <item x="456"/>
        <item x="457"/>
        <item x="458"/>
        <item x="459"/>
        <item x="460"/>
        <item x="461"/>
        <item x="462"/>
        <item x="463"/>
        <item x="465"/>
        <item x="464"/>
        <item x="466"/>
        <item x="467"/>
        <item x="468"/>
        <item x="469"/>
        <item x="471"/>
        <item x="470"/>
        <item x="472"/>
        <item x="473"/>
        <item x="474"/>
        <item x="475"/>
        <item x="476"/>
        <item x="477"/>
        <item x="478"/>
        <item x="479"/>
        <item x="491"/>
        <item x="480"/>
        <item x="481"/>
        <item x="490"/>
        <item x="482"/>
        <item x="483"/>
        <item x="484"/>
        <item x="485"/>
        <item x="486"/>
        <item x="487"/>
        <item x="488"/>
        <item x="489"/>
        <item t="default"/>
      </items>
      <autoSortScope>
        <pivotArea dataOnly="0" outline="0" fieldPosition="0">
          <references count="1">
            <reference field="4294967294" count="1" selected="0">
              <x v="0"/>
            </reference>
          </references>
        </pivotArea>
      </autoSortScope>
    </pivotField>
    <pivotField axis="axisRow" showAll="0">
      <items count="22">
        <item x="19"/>
        <item x="10"/>
        <item x="18"/>
        <item x="2"/>
        <item x="4"/>
        <item x="3"/>
        <item x="6"/>
        <item x="16"/>
        <item x="1"/>
        <item x="0"/>
        <item x="17"/>
        <item x="13"/>
        <item x="12"/>
        <item x="11"/>
        <item x="9"/>
        <item x="5"/>
        <item x="8"/>
        <item x="7"/>
        <item x="15"/>
        <item x="14"/>
        <item x="20"/>
        <item t="default"/>
      </items>
    </pivotField>
    <pivotField showAll="0"/>
    <pivotField dataField="1" showAll="0"/>
    <pivotField dataField="1" showAll="0"/>
    <pivotField dataField="1" showAll="0"/>
  </pivotFields>
  <rowFields count="2">
    <field x="1"/>
    <field x="0"/>
  </rowFields>
  <rowItems count="515">
    <i>
      <x/>
    </i>
    <i r="1">
      <x v="182"/>
    </i>
    <i r="1">
      <x v="185"/>
    </i>
    <i r="1">
      <x v="183"/>
    </i>
    <i r="1">
      <x v="184"/>
    </i>
    <i r="1">
      <x v="174"/>
    </i>
    <i>
      <x v="1"/>
    </i>
    <i r="1">
      <x v="417"/>
    </i>
    <i r="1">
      <x v="492"/>
    </i>
    <i r="1">
      <x v="477"/>
    </i>
    <i r="1">
      <x v="441"/>
    </i>
    <i r="1">
      <x v="114"/>
    </i>
    <i r="1">
      <x v="360"/>
    </i>
    <i r="1">
      <x v="378"/>
    </i>
    <i r="1">
      <x v="427"/>
    </i>
    <i r="1">
      <x v="437"/>
    </i>
    <i r="1">
      <x v="486"/>
    </i>
    <i r="1">
      <x v="474"/>
    </i>
    <i r="1">
      <x v="374"/>
    </i>
    <i r="1">
      <x v="479"/>
    </i>
    <i r="1">
      <x v="384"/>
    </i>
    <i r="1">
      <x v="485"/>
    </i>
    <i r="1">
      <x v="402"/>
    </i>
    <i r="1">
      <x v="321"/>
    </i>
    <i r="1">
      <x v="454"/>
    </i>
    <i r="1">
      <x v="420"/>
    </i>
    <i r="1">
      <x v="440"/>
    </i>
    <i r="1">
      <x v="423"/>
    </i>
    <i r="1">
      <x v="405"/>
    </i>
    <i r="1">
      <x v="381"/>
    </i>
    <i r="1">
      <x v="325"/>
    </i>
    <i r="1">
      <x v="382"/>
    </i>
    <i r="1">
      <x v="436"/>
    </i>
    <i r="1">
      <x v="40"/>
    </i>
    <i r="1">
      <x v="390"/>
    </i>
    <i r="1">
      <x v="480"/>
    </i>
    <i r="1">
      <x v="42"/>
    </i>
    <i r="1">
      <x v="404"/>
    </i>
    <i r="1">
      <x v="388"/>
    </i>
    <i r="1">
      <x v="372"/>
    </i>
    <i r="1">
      <x v="396"/>
    </i>
    <i r="1">
      <x v="41"/>
    </i>
    <i r="1">
      <x v="326"/>
    </i>
    <i r="1">
      <x v="370"/>
    </i>
    <i r="1">
      <x v="483"/>
    </i>
    <i r="1">
      <x v="448"/>
    </i>
    <i r="1">
      <x v="389"/>
    </i>
    <i r="1">
      <x v="387"/>
    </i>
    <i r="1">
      <x v="456"/>
    </i>
    <i r="1">
      <x v="431"/>
    </i>
    <i r="1">
      <x v="385"/>
    </i>
    <i r="1">
      <x v="464"/>
    </i>
    <i r="1">
      <x v="460"/>
    </i>
    <i r="1">
      <x v="455"/>
    </i>
    <i r="1">
      <x v="379"/>
    </i>
    <i r="1">
      <x v="371"/>
    </i>
    <i r="1">
      <x v="466"/>
    </i>
    <i r="1">
      <x v="446"/>
    </i>
    <i r="1">
      <x v="27"/>
    </i>
    <i r="1">
      <x v="391"/>
    </i>
    <i r="1">
      <x v="409"/>
    </i>
    <i r="1">
      <x v="393"/>
    </i>
    <i r="1">
      <x v="358"/>
    </i>
    <i r="1">
      <x v="392"/>
    </i>
    <i r="1">
      <x v="328"/>
    </i>
    <i r="1">
      <x v="442"/>
    </i>
    <i r="1">
      <x v="43"/>
    </i>
    <i r="1">
      <x v="478"/>
    </i>
    <i r="1">
      <x v="482"/>
    </i>
    <i r="1">
      <x v="357"/>
    </i>
    <i r="1">
      <x v="373"/>
    </i>
    <i>
      <x v="2"/>
    </i>
    <i r="1">
      <x v="459"/>
    </i>
    <i r="1">
      <x v="472"/>
    </i>
    <i r="1">
      <x v="470"/>
    </i>
    <i r="1">
      <x v="452"/>
    </i>
    <i r="1">
      <x v="136"/>
    </i>
    <i r="1">
      <x v="179"/>
    </i>
    <i r="1">
      <x v="465"/>
    </i>
    <i r="1">
      <x v="481"/>
    </i>
    <i r="1">
      <x v="430"/>
    </i>
    <i r="1">
      <x v="217"/>
    </i>
    <i r="1">
      <x v="462"/>
    </i>
    <i>
      <x v="3"/>
    </i>
    <i r="1">
      <x v="79"/>
    </i>
    <i r="1">
      <x v="306"/>
    </i>
    <i r="1">
      <x v="308"/>
    </i>
    <i r="1">
      <x v="141"/>
    </i>
    <i r="1">
      <x v="307"/>
    </i>
    <i r="1">
      <x v="305"/>
    </i>
    <i r="1">
      <x v="73"/>
    </i>
    <i r="1">
      <x v="80"/>
    </i>
    <i r="1">
      <x v="112"/>
    </i>
    <i r="1">
      <x v="88"/>
    </i>
    <i r="1">
      <x v="119"/>
    </i>
    <i r="1">
      <x v="309"/>
    </i>
    <i r="1">
      <x v="192"/>
    </i>
    <i r="1">
      <x v="104"/>
    </i>
    <i r="1">
      <x v="457"/>
    </i>
    <i r="1">
      <x v="304"/>
    </i>
    <i r="1">
      <x v="168"/>
    </i>
    <i r="1">
      <x v="12"/>
    </i>
    <i r="1">
      <x v="17"/>
    </i>
    <i r="1">
      <x v="96"/>
    </i>
    <i r="1">
      <x v="6"/>
    </i>
    <i>
      <x v="4"/>
    </i>
    <i r="1">
      <x v="50"/>
    </i>
    <i r="1">
      <x v="275"/>
    </i>
    <i r="1">
      <x v="52"/>
    </i>
    <i r="1">
      <x v="491"/>
    </i>
    <i r="1">
      <x v="173"/>
    </i>
    <i r="1">
      <x v="63"/>
    </i>
    <i r="1">
      <x v="322"/>
    </i>
    <i r="1">
      <x v="490"/>
    </i>
    <i r="1">
      <x v="489"/>
    </i>
    <i r="1">
      <x v="265"/>
    </i>
    <i r="1">
      <x v="10"/>
    </i>
    <i r="1">
      <x v="263"/>
    </i>
    <i r="1">
      <x v="276"/>
    </i>
    <i>
      <x v="5"/>
    </i>
    <i r="1">
      <x v="24"/>
    </i>
    <i r="1">
      <x v="54"/>
    </i>
    <i r="1">
      <x v="59"/>
    </i>
    <i r="1">
      <x v="58"/>
    </i>
    <i r="1">
      <x v="55"/>
    </i>
    <i r="1">
      <x v="56"/>
    </i>
    <i r="1">
      <x v="57"/>
    </i>
    <i r="1">
      <x v="60"/>
    </i>
    <i r="1">
      <x v="9"/>
    </i>
    <i r="1">
      <x v="62"/>
    </i>
    <i>
      <x v="6"/>
    </i>
    <i r="1">
      <x v="310"/>
    </i>
    <i r="1">
      <x v="15"/>
    </i>
    <i r="1">
      <x v="418"/>
    </i>
    <i r="1">
      <x v="445"/>
    </i>
    <i r="1">
      <x v="458"/>
    </i>
    <i r="1">
      <x v="172"/>
    </i>
    <i r="1">
      <x v="33"/>
    </i>
    <i r="1">
      <x v="34"/>
    </i>
    <i r="1">
      <x v="30"/>
    </i>
    <i r="1">
      <x v="354"/>
    </i>
    <i r="1">
      <x v="38"/>
    </i>
    <i r="1">
      <x v="47"/>
    </i>
    <i r="1">
      <x v="45"/>
    </i>
    <i r="1">
      <x v="475"/>
    </i>
    <i r="1">
      <x v="36"/>
    </i>
    <i r="1">
      <x v="44"/>
    </i>
    <i>
      <x v="7"/>
    </i>
    <i r="1">
      <x v="139"/>
    </i>
    <i r="1">
      <x v="300"/>
    </i>
    <i r="1">
      <x v="83"/>
    </i>
    <i r="1">
      <x v="105"/>
    </i>
    <i r="1">
      <x v="290"/>
    </i>
    <i r="1">
      <x v="101"/>
    </i>
    <i r="1">
      <x v="289"/>
    </i>
    <i r="1">
      <x v="292"/>
    </i>
    <i r="1">
      <x v="303"/>
    </i>
    <i r="1">
      <x v="109"/>
    </i>
    <i r="1">
      <x v="298"/>
    </i>
    <i r="1">
      <x v="102"/>
    </i>
    <i r="1">
      <x v="279"/>
    </i>
    <i r="1">
      <x v="295"/>
    </i>
    <i r="1">
      <x v="294"/>
    </i>
    <i r="1">
      <x v="282"/>
    </i>
    <i r="1">
      <x v="280"/>
    </i>
    <i r="1">
      <x v="288"/>
    </i>
    <i r="1">
      <x v="301"/>
    </i>
    <i r="1">
      <x v="285"/>
    </i>
    <i r="1">
      <x v="291"/>
    </i>
    <i r="1">
      <x v="103"/>
    </i>
    <i r="1">
      <x v="293"/>
    </i>
    <i r="1">
      <x v="278"/>
    </i>
    <i r="1">
      <x v="283"/>
    </i>
    <i r="1">
      <x v="302"/>
    </i>
    <i r="1">
      <x v="297"/>
    </i>
    <i r="1">
      <x v="286"/>
    </i>
    <i r="1">
      <x v="299"/>
    </i>
    <i r="1">
      <x v="284"/>
    </i>
    <i r="1">
      <x v="281"/>
    </i>
    <i r="1">
      <x v="296"/>
    </i>
    <i r="1">
      <x v="106"/>
    </i>
    <i r="1">
      <x v="108"/>
    </i>
    <i>
      <x v="8"/>
    </i>
    <i r="1">
      <x v="369"/>
    </i>
    <i r="1">
      <x v="113"/>
    </i>
    <i r="1">
      <x v="22"/>
    </i>
    <i r="1">
      <x v="383"/>
    </i>
    <i r="1">
      <x v="313"/>
    </i>
    <i r="1">
      <x v="21"/>
    </i>
    <i r="1">
      <x v="312"/>
    </i>
    <i r="1">
      <x v="399"/>
    </i>
    <i r="1">
      <x v="425"/>
    </i>
    <i r="1">
      <x v="419"/>
    </i>
    <i r="1">
      <x v="433"/>
    </i>
    <i r="1">
      <x v="377"/>
    </i>
    <i r="1">
      <x v="415"/>
    </i>
    <i r="1">
      <x v="463"/>
    </i>
    <i r="1">
      <x v="376"/>
    </i>
    <i r="1">
      <x v="421"/>
    </i>
    <i r="1">
      <x v="4"/>
    </i>
    <i r="1">
      <x v="20"/>
    </i>
    <i r="1">
      <x v="450"/>
    </i>
    <i r="1">
      <x v="380"/>
    </i>
    <i r="1">
      <x v="461"/>
    </i>
    <i r="1">
      <x v="18"/>
    </i>
    <i r="1">
      <x v="367"/>
    </i>
    <i>
      <x v="9"/>
    </i>
    <i r="1">
      <x v="352"/>
    </i>
    <i r="1">
      <x v="319"/>
    </i>
    <i r="1">
      <x v="1"/>
    </i>
    <i r="1">
      <x v="7"/>
    </i>
    <i r="1">
      <x v="484"/>
    </i>
    <i r="1">
      <x v="363"/>
    </i>
    <i r="1">
      <x v="13"/>
    </i>
    <i r="1">
      <x v="5"/>
    </i>
    <i r="1">
      <x v="3"/>
    </i>
    <i r="1">
      <x v="11"/>
    </i>
    <i r="1">
      <x v="8"/>
    </i>
    <i r="1">
      <x v="364"/>
    </i>
    <i r="1">
      <x v="355"/>
    </i>
    <i r="1">
      <x v="324"/>
    </i>
    <i r="1">
      <x v="272"/>
    </i>
    <i r="1">
      <x v="311"/>
    </i>
    <i r="1">
      <x v="330"/>
    </i>
    <i r="1">
      <x v="194"/>
    </i>
    <i r="1">
      <x v="2"/>
    </i>
    <i r="1">
      <x v="332"/>
    </i>
    <i r="1">
      <x v="107"/>
    </i>
    <i r="1">
      <x v="151"/>
    </i>
    <i>
      <x v="10"/>
    </i>
    <i r="1">
      <x v="188"/>
    </i>
    <i r="1">
      <x v="208"/>
    </i>
    <i r="1">
      <x v="432"/>
    </i>
    <i r="1">
      <x v="242"/>
    </i>
    <i r="1">
      <x v="189"/>
    </i>
    <i r="1">
      <x v="216"/>
    </i>
    <i r="1">
      <x v="271"/>
    </i>
    <i r="1">
      <x v="262"/>
    </i>
    <i r="1">
      <x v="128"/>
    </i>
    <i r="1">
      <x v="287"/>
    </i>
    <i r="1">
      <x v="213"/>
    </i>
    <i r="1">
      <x v="197"/>
    </i>
    <i r="1">
      <x v="244"/>
    </i>
    <i r="1">
      <x v="223"/>
    </i>
    <i r="1">
      <x v="238"/>
    </i>
    <i r="1">
      <x v="327"/>
    </i>
    <i r="1">
      <x v="227"/>
    </i>
    <i r="1">
      <x v="190"/>
    </i>
    <i r="1">
      <x v="269"/>
    </i>
    <i r="1">
      <x v="200"/>
    </i>
    <i r="1">
      <x v="243"/>
    </i>
    <i r="1">
      <x v="241"/>
    </i>
    <i r="1">
      <x v="193"/>
    </i>
    <i r="1">
      <x v="131"/>
    </i>
    <i r="1">
      <x v="229"/>
    </i>
    <i r="1">
      <x v="226"/>
    </i>
    <i r="1">
      <x v="143"/>
    </i>
    <i r="1">
      <x v="237"/>
    </i>
    <i r="1">
      <x v="164"/>
    </i>
    <i r="1">
      <x v="209"/>
    </i>
    <i r="1">
      <x v="191"/>
    </i>
    <i r="1">
      <x v="210"/>
    </i>
    <i r="1">
      <x v="231"/>
    </i>
    <i r="1">
      <x v="236"/>
    </i>
    <i r="1">
      <x v="239"/>
    </i>
    <i r="1">
      <x v="207"/>
    </i>
    <i r="1">
      <x v="233"/>
    </i>
    <i r="1">
      <x v="215"/>
    </i>
    <i r="1">
      <x v="198"/>
    </i>
    <i r="1">
      <x v="221"/>
    </i>
    <i r="1">
      <x v="220"/>
    </i>
    <i r="1">
      <x v="187"/>
    </i>
    <i r="1">
      <x v="235"/>
    </i>
    <i r="1">
      <x v="232"/>
    </i>
    <i>
      <x v="11"/>
    </i>
    <i r="1">
      <x v="270"/>
    </i>
    <i r="1">
      <x v="64"/>
    </i>
    <i r="1">
      <x v="144"/>
    </i>
    <i r="1">
      <x v="152"/>
    </i>
    <i r="1">
      <x v="49"/>
    </i>
    <i r="1">
      <x v="266"/>
    </i>
    <i r="1">
      <x v="82"/>
    </i>
    <i r="1">
      <x v="158"/>
    </i>
    <i r="1">
      <x v="93"/>
    </i>
    <i r="1">
      <x v="77"/>
    </i>
    <i r="1">
      <x v="157"/>
    </i>
    <i r="1">
      <x v="267"/>
    </i>
    <i r="1">
      <x v="116"/>
    </i>
    <i r="1">
      <x v="89"/>
    </i>
    <i>
      <x v="12"/>
    </i>
    <i r="1">
      <x v="90"/>
    </i>
    <i r="1">
      <x v="124"/>
    </i>
    <i r="1">
      <x v="51"/>
    </i>
    <i r="1">
      <x v="74"/>
    </i>
    <i r="1">
      <x v="120"/>
    </i>
    <i r="1">
      <x v="78"/>
    </i>
    <i r="1">
      <x v="48"/>
    </i>
    <i r="1">
      <x v="53"/>
    </i>
    <i r="1">
      <x v="268"/>
    </i>
    <i>
      <x v="13"/>
    </i>
    <i r="1">
      <x v="258"/>
    </i>
    <i r="1">
      <x v="176"/>
    </i>
    <i r="1">
      <x v="259"/>
    </i>
    <i r="1">
      <x v="250"/>
    </i>
    <i r="1">
      <x v="245"/>
    </i>
    <i r="1">
      <x v="247"/>
    </i>
    <i r="1">
      <x v="260"/>
    </i>
    <i r="1">
      <x v="256"/>
    </i>
    <i r="1">
      <x v="253"/>
    </i>
    <i r="1">
      <x v="257"/>
    </i>
    <i r="1">
      <x v="246"/>
    </i>
    <i r="1">
      <x v="249"/>
    </i>
    <i r="1">
      <x v="255"/>
    </i>
    <i r="1">
      <x v="261"/>
    </i>
    <i r="1">
      <x v="251"/>
    </i>
    <i r="1">
      <x v="252"/>
    </i>
    <i r="1">
      <x v="254"/>
    </i>
    <i r="1">
      <x v="32"/>
    </i>
    <i>
      <x v="14"/>
    </i>
    <i r="1">
      <x v="177"/>
    </i>
    <i r="1">
      <x v="315"/>
    </i>
    <i r="1">
      <x v="153"/>
    </i>
    <i r="1">
      <x v="132"/>
    </i>
    <i r="1">
      <x v="69"/>
    </i>
    <i r="1">
      <x v="451"/>
    </i>
    <i r="1">
      <x v="94"/>
    </i>
    <i r="1">
      <x v="178"/>
    </i>
    <i r="1">
      <x v="394"/>
    </i>
    <i r="1">
      <x v="35"/>
    </i>
    <i r="1">
      <x v="46"/>
    </i>
    <i r="1">
      <x v="426"/>
    </i>
    <i r="1">
      <x v="100"/>
    </i>
    <i r="1">
      <x v="323"/>
    </i>
    <i r="1">
      <x v="317"/>
    </i>
    <i r="1">
      <x v="386"/>
    </i>
    <i r="1">
      <x v="28"/>
    </i>
    <i r="1">
      <x v="31"/>
    </i>
    <i r="1">
      <x v="196"/>
    </i>
    <i r="1">
      <x v="362"/>
    </i>
    <i r="1">
      <x v="468"/>
    </i>
    <i r="1">
      <x v="361"/>
    </i>
    <i r="1">
      <x v="205"/>
    </i>
    <i r="1">
      <x v="407"/>
    </i>
    <i r="1">
      <x v="195"/>
    </i>
    <i r="1">
      <x v="424"/>
    </i>
    <i r="1">
      <x v="234"/>
    </i>
    <i r="1">
      <x v="414"/>
    </i>
    <i r="1">
      <x v="199"/>
    </i>
    <i r="1">
      <x v="365"/>
    </i>
    <i r="1">
      <x v="438"/>
    </i>
    <i r="1">
      <x v="411"/>
    </i>
    <i r="1">
      <x v="218"/>
    </i>
    <i r="1">
      <x v="91"/>
    </i>
    <i r="1">
      <x v="469"/>
    </i>
    <i r="1">
      <x v="23"/>
    </i>
    <i r="1">
      <x v="25"/>
    </i>
    <i r="1">
      <x v="61"/>
    </i>
    <i r="1">
      <x v="228"/>
    </i>
    <i r="1">
      <x v="320"/>
    </i>
    <i r="1">
      <x v="395"/>
    </i>
    <i r="1">
      <x v="99"/>
    </i>
    <i r="1">
      <x v="203"/>
    </i>
    <i r="1">
      <x v="201"/>
    </i>
    <i r="1">
      <x v="318"/>
    </i>
    <i r="1">
      <x v="428"/>
    </i>
    <i r="1">
      <x v="137"/>
    </i>
    <i r="1">
      <x v="353"/>
    </i>
    <i r="1">
      <x v="316"/>
    </i>
    <i r="1">
      <x v="314"/>
    </i>
    <i r="1">
      <x v="356"/>
    </i>
    <i r="1">
      <x v="224"/>
    </i>
    <i>
      <x v="15"/>
    </i>
    <i r="1">
      <x v="410"/>
    </i>
    <i r="1">
      <x v="413"/>
    </i>
    <i r="1">
      <x v="375"/>
    </i>
    <i r="1">
      <x v="123"/>
    </i>
    <i r="1">
      <x v="408"/>
    </i>
    <i r="1">
      <x v="115"/>
    </i>
    <i r="1">
      <x v="37"/>
    </i>
    <i r="1">
      <x v="398"/>
    </i>
    <i r="1">
      <x v="406"/>
    </i>
    <i r="1">
      <x v="368"/>
    </i>
    <i r="1">
      <x v="14"/>
    </i>
    <i r="1">
      <x v="471"/>
    </i>
    <i r="1">
      <x v="444"/>
    </i>
    <i r="1">
      <x v="125"/>
    </i>
    <i r="1">
      <x v="435"/>
    </i>
    <i r="1">
      <x v="400"/>
    </i>
    <i r="1">
      <x v="359"/>
    </i>
    <i r="1">
      <x v="473"/>
    </i>
    <i r="1">
      <x v="26"/>
    </i>
    <i r="1">
      <x v="331"/>
    </i>
    <i>
      <x v="16"/>
    </i>
    <i r="1">
      <x v="19"/>
    </i>
    <i r="1">
      <x v="175"/>
    </i>
    <i r="1">
      <x v="39"/>
    </i>
    <i r="1">
      <x v="447"/>
    </i>
    <i r="1">
      <x v="181"/>
    </i>
    <i r="1">
      <x v="240"/>
    </i>
    <i r="1">
      <x v="366"/>
    </i>
    <i r="1">
      <x v="476"/>
    </i>
    <i r="1">
      <x v="487"/>
    </i>
    <i r="1">
      <x v="453"/>
    </i>
    <i r="1">
      <x v="429"/>
    </i>
    <i r="1">
      <x v="401"/>
    </i>
    <i r="1">
      <x v="449"/>
    </i>
    <i r="1">
      <x v="117"/>
    </i>
    <i r="1">
      <x v="403"/>
    </i>
    <i r="1">
      <x v="329"/>
    </i>
    <i r="1">
      <x v="397"/>
    </i>
    <i r="1">
      <x v="248"/>
    </i>
    <i>
      <x v="17"/>
    </i>
    <i r="1">
      <x v="344"/>
    </i>
    <i r="1">
      <x v="76"/>
    </i>
    <i r="1">
      <x v="167"/>
    </i>
    <i r="1">
      <x v="138"/>
    </i>
    <i r="1">
      <x v="351"/>
    </i>
    <i r="1">
      <x v="180"/>
    </i>
    <i r="1">
      <x v="349"/>
    </i>
    <i r="1">
      <x v="422"/>
    </i>
    <i r="1">
      <x v="346"/>
    </i>
    <i r="1">
      <x v="134"/>
    </i>
    <i r="1">
      <x v="165"/>
    </i>
    <i r="1">
      <x v="339"/>
    </i>
    <i r="1">
      <x v="127"/>
    </i>
    <i r="1">
      <x v="338"/>
    </i>
    <i r="1">
      <x v="212"/>
    </i>
    <i r="1">
      <x v="335"/>
    </i>
    <i r="1">
      <x v="29"/>
    </i>
    <i r="1">
      <x v="341"/>
    </i>
    <i r="1">
      <x v="443"/>
    </i>
    <i r="1">
      <x v="333"/>
    </i>
    <i r="1">
      <x v="434"/>
    </i>
    <i r="1">
      <x v="348"/>
    </i>
    <i r="1">
      <x v="347"/>
    </i>
    <i r="1">
      <x v="133"/>
    </i>
    <i r="1">
      <x v="155"/>
    </i>
    <i r="1">
      <x v="439"/>
    </i>
    <i r="1">
      <x v="350"/>
    </i>
    <i r="1">
      <x v="222"/>
    </i>
    <i r="1">
      <x v="162"/>
    </i>
    <i r="1">
      <x v="342"/>
    </i>
    <i r="1">
      <x v="343"/>
    </i>
    <i r="1">
      <x v="186"/>
    </i>
    <i r="1">
      <x v="334"/>
    </i>
    <i r="1">
      <x v="345"/>
    </i>
    <i r="1">
      <x v="337"/>
    </i>
    <i r="1">
      <x v="416"/>
    </i>
    <i r="1">
      <x v="16"/>
    </i>
    <i r="1">
      <x v="340"/>
    </i>
    <i r="1">
      <x v="202"/>
    </i>
    <i r="1">
      <x v="336"/>
    </i>
    <i>
      <x v="18"/>
    </i>
    <i r="1">
      <x v="130"/>
    </i>
    <i r="1">
      <x v="274"/>
    </i>
    <i r="1">
      <x v="75"/>
    </i>
    <i r="1">
      <x v="92"/>
    </i>
    <i r="1">
      <x v="70"/>
    </i>
    <i r="1">
      <x v="147"/>
    </i>
    <i r="1">
      <x v="145"/>
    </i>
    <i r="1">
      <x v="126"/>
    </i>
    <i r="1">
      <x v="111"/>
    </i>
    <i r="1">
      <x v="163"/>
    </i>
    <i r="1">
      <x v="277"/>
    </i>
    <i r="1">
      <x v="97"/>
    </i>
    <i r="1">
      <x v="85"/>
    </i>
    <i r="1">
      <x v="206"/>
    </i>
    <i r="1">
      <x v="122"/>
    </i>
    <i r="1">
      <x v="160"/>
    </i>
    <i r="1">
      <x v="98"/>
    </i>
    <i r="1">
      <x v="110"/>
    </i>
    <i r="1">
      <x v="412"/>
    </i>
    <i r="1">
      <x v="488"/>
    </i>
    <i r="1">
      <x v="148"/>
    </i>
    <i r="1">
      <x v="214"/>
    </i>
    <i r="1">
      <x v="204"/>
    </i>
    <i r="1">
      <x v="264"/>
    </i>
    <i r="1">
      <x v="95"/>
    </i>
    <i r="1">
      <x v="154"/>
    </i>
    <i r="1">
      <x v="219"/>
    </i>
    <i r="1">
      <x v="142"/>
    </i>
    <i r="1">
      <x v="81"/>
    </i>
    <i r="1">
      <x v="273"/>
    </i>
    <i r="1">
      <x v="225"/>
    </i>
    <i r="1">
      <x v="467"/>
    </i>
    <i r="1">
      <x v="211"/>
    </i>
    <i r="1">
      <x v="230"/>
    </i>
    <i r="1">
      <x v="150"/>
    </i>
    <i>
      <x v="19"/>
    </i>
    <i r="1">
      <x v="140"/>
    </i>
    <i r="1">
      <x v="146"/>
    </i>
    <i r="1">
      <x v="118"/>
    </i>
    <i r="1">
      <x v="66"/>
    </i>
    <i r="1">
      <x v="72"/>
    </i>
    <i r="1">
      <x v="135"/>
    </i>
    <i r="1">
      <x v="87"/>
    </i>
    <i r="1">
      <x v="86"/>
    </i>
    <i r="1">
      <x v="68"/>
    </i>
    <i r="1">
      <x v="171"/>
    </i>
    <i r="1">
      <x v="65"/>
    </i>
    <i r="1">
      <x v="121"/>
    </i>
    <i r="1">
      <x v="71"/>
    </i>
    <i r="1">
      <x v="84"/>
    </i>
    <i r="1">
      <x v="129"/>
    </i>
    <i r="1">
      <x v="156"/>
    </i>
    <i r="1">
      <x v="149"/>
    </i>
    <i r="1">
      <x v="161"/>
    </i>
    <i r="1">
      <x v="166"/>
    </i>
    <i r="1">
      <x v="159"/>
    </i>
    <i r="1">
      <x v="169"/>
    </i>
    <i r="1">
      <x v="170"/>
    </i>
    <i r="1">
      <x v="67"/>
    </i>
    <i>
      <x v="20"/>
    </i>
    <i r="1">
      <x/>
    </i>
    <i t="grand">
      <x/>
    </i>
  </rowItems>
  <colFields count="1">
    <field x="-2"/>
  </colFields>
  <colItems count="3">
    <i>
      <x/>
    </i>
    <i i="1">
      <x v="1"/>
    </i>
    <i i="2">
      <x v="2"/>
    </i>
  </colItems>
  <dataFields count="3">
    <dataField name=" Week1" fld="3" baseField="1" baseItem="0" numFmtId="166"/>
    <dataField name=" Week2" fld="4" baseField="1" baseItem="0" numFmtId="166"/>
    <dataField name=" Week3" fld="5" baseField="1" baseItem="0"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1EA9193-2EB0-4777-8AD2-BAB81E0D798E}" name="PivotTable3" cacheId="1"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Tools">
  <location ref="A1:B516" firstHeaderRow="1" firstDataRow="1" firstDataCol="1"/>
  <pivotFields count="4">
    <pivotField axis="axisRow" showAll="0" sortType="descending">
      <items count="494">
        <item x="49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7"/>
        <item x="86"/>
        <item x="88"/>
        <item x="89"/>
        <item x="90"/>
        <item x="92"/>
        <item x="91"/>
        <item x="93"/>
        <item x="94"/>
        <item x="95"/>
        <item x="96"/>
        <item x="97"/>
        <item x="98"/>
        <item x="99"/>
        <item x="100"/>
        <item x="102"/>
        <item x="101"/>
        <item x="103"/>
        <item x="104"/>
        <item x="105"/>
        <item x="106"/>
        <item x="107"/>
        <item x="108"/>
        <item x="109"/>
        <item x="110"/>
        <item x="111"/>
        <item x="112"/>
        <item x="113"/>
        <item x="114"/>
        <item x="115"/>
        <item x="116"/>
        <item x="117"/>
        <item x="118"/>
        <item x="119"/>
        <item x="120"/>
        <item x="121"/>
        <item x="122"/>
        <item x="124"/>
        <item x="123"/>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6"/>
        <item x="165"/>
        <item x="167"/>
        <item x="168"/>
        <item x="169"/>
        <item x="170"/>
        <item x="171"/>
        <item x="172"/>
        <item x="173"/>
        <item x="174"/>
        <item x="175"/>
        <item x="176"/>
        <item x="177"/>
        <item x="178"/>
        <item x="180"/>
        <item x="179"/>
        <item x="181"/>
        <item x="182"/>
        <item x="183"/>
        <item x="184"/>
        <item x="185"/>
        <item x="186"/>
        <item x="187"/>
        <item x="188"/>
        <item x="189"/>
        <item x="190"/>
        <item x="191"/>
        <item x="192"/>
        <item x="193"/>
        <item x="194"/>
        <item x="195"/>
        <item x="196"/>
        <item x="197"/>
        <item x="198"/>
        <item x="200"/>
        <item x="199"/>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8"/>
        <item x="257"/>
        <item x="259"/>
        <item x="260"/>
        <item x="261"/>
        <item x="262"/>
        <item x="263"/>
        <item x="264"/>
        <item x="265"/>
        <item x="266"/>
        <item x="267"/>
        <item x="268"/>
        <item x="269"/>
        <item x="270"/>
        <item x="271"/>
        <item x="272"/>
        <item x="273"/>
        <item x="274"/>
        <item x="275"/>
        <item x="276"/>
        <item x="277"/>
        <item x="279"/>
        <item x="278"/>
        <item x="281"/>
        <item x="280"/>
        <item x="282"/>
        <item x="283"/>
        <item x="284"/>
        <item x="285"/>
        <item x="286"/>
        <item x="288"/>
        <item x="287"/>
        <item x="290"/>
        <item x="289"/>
        <item x="291"/>
        <item x="293"/>
        <item x="292"/>
        <item x="294"/>
        <item x="295"/>
        <item x="296"/>
        <item x="297"/>
        <item x="298"/>
        <item x="300"/>
        <item x="299"/>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1"/>
        <item x="330"/>
        <item x="332"/>
        <item x="333"/>
        <item x="334"/>
        <item x="335"/>
        <item x="336"/>
        <item x="337"/>
        <item x="339"/>
        <item x="338"/>
        <item x="340"/>
        <item x="341"/>
        <item x="342"/>
        <item x="343"/>
        <item x="344"/>
        <item x="345"/>
        <item x="346"/>
        <item x="347"/>
        <item x="348"/>
        <item x="349"/>
        <item x="350"/>
        <item x="351"/>
        <item x="352"/>
        <item x="353"/>
        <item x="354"/>
        <item x="355"/>
        <item x="356"/>
        <item x="357"/>
        <item x="358"/>
        <item x="359"/>
        <item x="360"/>
        <item x="361"/>
        <item x="362"/>
        <item x="363"/>
        <item x="364"/>
        <item x="365"/>
        <item x="366"/>
        <item x="368"/>
        <item x="367"/>
        <item x="369"/>
        <item x="370"/>
        <item x="371"/>
        <item x="372"/>
        <item x="373"/>
        <item x="374"/>
        <item x="375"/>
        <item x="376"/>
        <item x="377"/>
        <item x="378"/>
        <item x="379"/>
        <item x="380"/>
        <item x="381"/>
        <item x="382"/>
        <item x="383"/>
        <item x="384"/>
        <item x="385"/>
        <item x="386"/>
        <item x="387"/>
        <item x="388"/>
        <item x="389"/>
        <item x="390"/>
        <item x="391"/>
        <item x="392"/>
        <item x="393"/>
        <item x="395"/>
        <item x="394"/>
        <item x="396"/>
        <item x="397"/>
        <item x="398"/>
        <item x="399"/>
        <item x="400"/>
        <item x="401"/>
        <item x="402"/>
        <item x="404"/>
        <item x="403"/>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50"/>
        <item x="449"/>
        <item x="451"/>
        <item x="452"/>
        <item x="453"/>
        <item x="454"/>
        <item x="455"/>
        <item x="456"/>
        <item x="457"/>
        <item x="458"/>
        <item x="459"/>
        <item x="460"/>
        <item x="461"/>
        <item x="462"/>
        <item x="463"/>
        <item x="465"/>
        <item x="464"/>
        <item x="466"/>
        <item x="467"/>
        <item x="468"/>
        <item x="469"/>
        <item x="471"/>
        <item x="470"/>
        <item x="472"/>
        <item x="473"/>
        <item x="474"/>
        <item x="475"/>
        <item x="476"/>
        <item x="477"/>
        <item x="478"/>
        <item x="479"/>
        <item x="491"/>
        <item x="480"/>
        <item x="481"/>
        <item x="490"/>
        <item x="482"/>
        <item x="483"/>
        <item x="484"/>
        <item x="485"/>
        <item x="486"/>
        <item x="487"/>
        <item x="488"/>
        <item x="489"/>
        <item t="default"/>
      </items>
      <autoSortScope>
        <pivotArea dataOnly="0" outline="0" fieldPosition="0">
          <references count="1">
            <reference field="4294967294" count="1" selected="0">
              <x v="0"/>
            </reference>
          </references>
        </pivotArea>
      </autoSortScope>
    </pivotField>
    <pivotField axis="axisRow" showAll="0">
      <items count="22">
        <item x="18"/>
        <item x="9"/>
        <item x="17"/>
        <item x="16"/>
        <item x="4"/>
        <item x="3"/>
        <item x="6"/>
        <item x="15"/>
        <item x="1"/>
        <item x="0"/>
        <item x="19"/>
        <item x="11"/>
        <item x="7"/>
        <item x="10"/>
        <item x="8"/>
        <item x="5"/>
        <item x="2"/>
        <item x="14"/>
        <item x="13"/>
        <item x="12"/>
        <item x="20"/>
        <item t="default"/>
      </items>
    </pivotField>
    <pivotField showAll="0"/>
    <pivotField dataField="1" showAll="0"/>
  </pivotFields>
  <rowFields count="2">
    <field x="1"/>
    <field x="0"/>
  </rowFields>
  <rowItems count="515">
    <i>
      <x/>
    </i>
    <i r="1">
      <x v="182"/>
    </i>
    <i r="1">
      <x v="185"/>
    </i>
    <i r="1">
      <x v="183"/>
    </i>
    <i r="1">
      <x v="184"/>
    </i>
    <i r="1">
      <x v="174"/>
    </i>
    <i>
      <x v="1"/>
    </i>
    <i r="1">
      <x v="492"/>
    </i>
    <i r="1">
      <x v="417"/>
    </i>
    <i r="1">
      <x v="477"/>
    </i>
    <i r="1">
      <x v="114"/>
    </i>
    <i r="1">
      <x v="441"/>
    </i>
    <i r="1">
      <x v="427"/>
    </i>
    <i r="1">
      <x v="474"/>
    </i>
    <i r="1">
      <x v="374"/>
    </i>
    <i r="1">
      <x v="360"/>
    </i>
    <i r="1">
      <x v="486"/>
    </i>
    <i r="1">
      <x v="384"/>
    </i>
    <i r="1">
      <x v="378"/>
    </i>
    <i r="1">
      <x v="479"/>
    </i>
    <i r="1">
      <x v="437"/>
    </i>
    <i r="1">
      <x v="402"/>
    </i>
    <i r="1">
      <x v="321"/>
    </i>
    <i r="1">
      <x v="485"/>
    </i>
    <i r="1">
      <x v="381"/>
    </i>
    <i r="1">
      <x v="325"/>
    </i>
    <i r="1">
      <x v="405"/>
    </i>
    <i r="1">
      <x v="436"/>
    </i>
    <i r="1">
      <x v="423"/>
    </i>
    <i r="1">
      <x v="454"/>
    </i>
    <i r="1">
      <x v="420"/>
    </i>
    <i r="1">
      <x v="440"/>
    </i>
    <i r="1">
      <x v="480"/>
    </i>
    <i r="1">
      <x v="396"/>
    </i>
    <i r="1">
      <x v="404"/>
    </i>
    <i r="1">
      <x v="382"/>
    </i>
    <i r="1">
      <x v="372"/>
    </i>
    <i r="1">
      <x v="388"/>
    </i>
    <i r="1">
      <x v="326"/>
    </i>
    <i r="1">
      <x v="390"/>
    </i>
    <i r="1">
      <x v="370"/>
    </i>
    <i r="1">
      <x v="40"/>
    </i>
    <i r="1">
      <x v="42"/>
    </i>
    <i r="1">
      <x v="389"/>
    </i>
    <i r="1">
      <x v="387"/>
    </i>
    <i r="1">
      <x v="41"/>
    </i>
    <i r="1">
      <x v="456"/>
    </i>
    <i r="1">
      <x v="385"/>
    </i>
    <i r="1">
      <x v="483"/>
    </i>
    <i r="1">
      <x v="455"/>
    </i>
    <i r="1">
      <x v="448"/>
    </i>
    <i r="1">
      <x v="464"/>
    </i>
    <i r="1">
      <x v="431"/>
    </i>
    <i r="1">
      <x v="371"/>
    </i>
    <i r="1">
      <x v="446"/>
    </i>
    <i r="1">
      <x v="409"/>
    </i>
    <i r="1">
      <x v="379"/>
    </i>
    <i r="1">
      <x v="460"/>
    </i>
    <i r="1">
      <x v="393"/>
    </i>
    <i r="1">
      <x v="391"/>
    </i>
    <i r="1">
      <x v="27"/>
    </i>
    <i r="1">
      <x v="466"/>
    </i>
    <i r="1">
      <x v="358"/>
    </i>
    <i r="1">
      <x v="43"/>
    </i>
    <i r="1">
      <x v="392"/>
    </i>
    <i r="1">
      <x v="328"/>
    </i>
    <i r="1">
      <x v="478"/>
    </i>
    <i r="1">
      <x v="442"/>
    </i>
    <i r="1">
      <x v="482"/>
    </i>
    <i r="1">
      <x v="357"/>
    </i>
    <i r="1">
      <x v="373"/>
    </i>
    <i>
      <x v="2"/>
    </i>
    <i r="1">
      <x v="459"/>
    </i>
    <i r="1">
      <x v="472"/>
    </i>
    <i r="1">
      <x v="470"/>
    </i>
    <i r="1">
      <x v="136"/>
    </i>
    <i r="1">
      <x v="179"/>
    </i>
    <i r="1">
      <x v="452"/>
    </i>
    <i r="1">
      <x v="465"/>
    </i>
    <i r="1">
      <x v="430"/>
    </i>
    <i r="1">
      <x v="481"/>
    </i>
    <i r="1">
      <x v="462"/>
    </i>
    <i r="1">
      <x v="217"/>
    </i>
    <i>
      <x v="3"/>
    </i>
    <i r="1">
      <x v="308"/>
    </i>
    <i r="1">
      <x v="307"/>
    </i>
    <i r="1">
      <x v="112"/>
    </i>
    <i r="1">
      <x v="309"/>
    </i>
    <i r="1">
      <x v="192"/>
    </i>
    <i r="1">
      <x v="104"/>
    </i>
    <i r="1">
      <x v="457"/>
    </i>
    <i>
      <x v="4"/>
    </i>
    <i r="1">
      <x v="50"/>
    </i>
    <i r="1">
      <x v="275"/>
    </i>
    <i r="1">
      <x v="491"/>
    </i>
    <i r="1">
      <x v="52"/>
    </i>
    <i r="1">
      <x v="322"/>
    </i>
    <i r="1">
      <x v="173"/>
    </i>
    <i r="1">
      <x v="63"/>
    </i>
    <i r="1">
      <x v="490"/>
    </i>
    <i r="1">
      <x v="489"/>
    </i>
    <i r="1">
      <x v="265"/>
    </i>
    <i r="1">
      <x v="10"/>
    </i>
    <i r="1">
      <x v="263"/>
    </i>
    <i r="1">
      <x v="276"/>
    </i>
    <i>
      <x v="5"/>
    </i>
    <i r="1">
      <x v="24"/>
    </i>
    <i r="1">
      <x v="306"/>
    </i>
    <i r="1">
      <x v="54"/>
    </i>
    <i r="1">
      <x v="305"/>
    </i>
    <i r="1">
      <x v="59"/>
    </i>
    <i r="1">
      <x v="58"/>
    </i>
    <i r="1">
      <x v="56"/>
    </i>
    <i r="1">
      <x v="55"/>
    </i>
    <i r="1">
      <x v="57"/>
    </i>
    <i r="1">
      <x v="60"/>
    </i>
    <i r="1">
      <x v="304"/>
    </i>
    <i r="1">
      <x v="9"/>
    </i>
    <i r="1">
      <x v="62"/>
    </i>
    <i>
      <x v="6"/>
    </i>
    <i r="1">
      <x v="310"/>
    </i>
    <i r="1">
      <x v="15"/>
    </i>
    <i r="1">
      <x v="418"/>
    </i>
    <i r="1">
      <x v="445"/>
    </i>
    <i r="1">
      <x v="458"/>
    </i>
    <i r="1">
      <x v="34"/>
    </i>
    <i r="1">
      <x v="33"/>
    </i>
    <i r="1">
      <x v="172"/>
    </i>
    <i r="1">
      <x v="354"/>
    </i>
    <i r="1">
      <x v="30"/>
    </i>
    <i r="1">
      <x v="38"/>
    </i>
    <i r="1">
      <x v="47"/>
    </i>
    <i r="1">
      <x v="45"/>
    </i>
    <i r="1">
      <x v="475"/>
    </i>
    <i r="1">
      <x v="36"/>
    </i>
    <i r="1">
      <x v="44"/>
    </i>
    <i>
      <x v="7"/>
    </i>
    <i r="1">
      <x v="139"/>
    </i>
    <i r="1">
      <x v="300"/>
    </i>
    <i r="1">
      <x v="83"/>
    </i>
    <i r="1">
      <x v="290"/>
    </i>
    <i r="1">
      <x v="101"/>
    </i>
    <i r="1">
      <x v="105"/>
    </i>
    <i r="1">
      <x v="289"/>
    </i>
    <i r="1">
      <x v="109"/>
    </i>
    <i r="1">
      <x v="298"/>
    </i>
    <i r="1">
      <x v="292"/>
    </i>
    <i r="1">
      <x v="102"/>
    </i>
    <i r="1">
      <x v="303"/>
    </i>
    <i r="1">
      <x v="295"/>
    </i>
    <i r="1">
      <x v="294"/>
    </i>
    <i r="1">
      <x v="279"/>
    </i>
    <i r="1">
      <x v="280"/>
    </i>
    <i r="1">
      <x v="282"/>
    </i>
    <i r="1">
      <x v="301"/>
    </i>
    <i r="1">
      <x v="288"/>
    </i>
    <i r="1">
      <x v="103"/>
    </i>
    <i r="1">
      <x v="285"/>
    </i>
    <i r="1">
      <x v="278"/>
    </i>
    <i r="1">
      <x v="293"/>
    </i>
    <i r="1">
      <x v="283"/>
    </i>
    <i r="1">
      <x v="291"/>
    </i>
    <i r="1">
      <x v="302"/>
    </i>
    <i r="1">
      <x v="297"/>
    </i>
    <i r="1">
      <x v="299"/>
    </i>
    <i r="1">
      <x v="286"/>
    </i>
    <i r="1">
      <x v="296"/>
    </i>
    <i r="1">
      <x v="284"/>
    </i>
    <i r="1">
      <x v="281"/>
    </i>
    <i r="1">
      <x v="106"/>
    </i>
    <i r="1">
      <x v="108"/>
    </i>
    <i>
      <x v="8"/>
    </i>
    <i r="1">
      <x v="369"/>
    </i>
    <i r="1">
      <x v="113"/>
    </i>
    <i r="1">
      <x v="22"/>
    </i>
    <i r="1">
      <x v="383"/>
    </i>
    <i r="1">
      <x v="313"/>
    </i>
    <i r="1">
      <x v="21"/>
    </i>
    <i r="1">
      <x v="312"/>
    </i>
    <i r="1">
      <x v="425"/>
    </i>
    <i r="1">
      <x v="419"/>
    </i>
    <i r="1">
      <x v="433"/>
    </i>
    <i r="1">
      <x v="399"/>
    </i>
    <i r="1">
      <x v="377"/>
    </i>
    <i r="1">
      <x v="463"/>
    </i>
    <i r="1">
      <x v="4"/>
    </i>
    <i r="1">
      <x v="415"/>
    </i>
    <i r="1">
      <x v="376"/>
    </i>
    <i r="1">
      <x v="450"/>
    </i>
    <i r="1">
      <x v="421"/>
    </i>
    <i r="1">
      <x v="20"/>
    </i>
    <i r="1">
      <x v="18"/>
    </i>
    <i r="1">
      <x v="380"/>
    </i>
    <i r="1">
      <x v="461"/>
    </i>
    <i r="1">
      <x v="367"/>
    </i>
    <i>
      <x v="9"/>
    </i>
    <i r="1">
      <x v="352"/>
    </i>
    <i r="1">
      <x v="319"/>
    </i>
    <i r="1">
      <x v="7"/>
    </i>
    <i r="1">
      <x v="1"/>
    </i>
    <i r="1">
      <x v="484"/>
    </i>
    <i r="1">
      <x v="13"/>
    </i>
    <i r="1">
      <x v="8"/>
    </i>
    <i r="1">
      <x v="364"/>
    </i>
    <i r="1">
      <x v="355"/>
    </i>
    <i r="1">
      <x v="5"/>
    </i>
    <i r="1">
      <x v="363"/>
    </i>
    <i r="1">
      <x v="3"/>
    </i>
    <i r="1">
      <x v="11"/>
    </i>
    <i r="1">
      <x v="324"/>
    </i>
    <i r="1">
      <x v="272"/>
    </i>
    <i r="1">
      <x v="311"/>
    </i>
    <i r="1">
      <x v="330"/>
    </i>
    <i r="1">
      <x v="2"/>
    </i>
    <i r="1">
      <x v="194"/>
    </i>
    <i r="1">
      <x v="332"/>
    </i>
    <i r="1">
      <x v="107"/>
    </i>
    <i r="1">
      <x v="151"/>
    </i>
    <i>
      <x v="10"/>
    </i>
    <i r="1">
      <x v="188"/>
    </i>
    <i r="1">
      <x v="208"/>
    </i>
    <i r="1">
      <x v="242"/>
    </i>
    <i r="1">
      <x v="189"/>
    </i>
    <i r="1">
      <x v="216"/>
    </i>
    <i r="1">
      <x v="213"/>
    </i>
    <i r="1">
      <x v="244"/>
    </i>
    <i r="1">
      <x v="238"/>
    </i>
    <i r="1">
      <x v="227"/>
    </i>
    <i r="1">
      <x v="241"/>
    </i>
    <i r="1">
      <x v="200"/>
    </i>
    <i r="1">
      <x v="197"/>
    </i>
    <i r="1">
      <x v="229"/>
    </i>
    <i r="1">
      <x v="223"/>
    </i>
    <i r="1">
      <x v="193"/>
    </i>
    <i r="1">
      <x v="226"/>
    </i>
    <i r="1">
      <x v="243"/>
    </i>
    <i r="1">
      <x v="190"/>
    </i>
    <i r="1">
      <x v="237"/>
    </i>
    <i r="1">
      <x v="191"/>
    </i>
    <i r="1">
      <x v="209"/>
    </i>
    <i r="1">
      <x v="210"/>
    </i>
    <i r="1">
      <x v="239"/>
    </i>
    <i r="1">
      <x v="231"/>
    </i>
    <i r="1">
      <x v="236"/>
    </i>
    <i r="1">
      <x v="215"/>
    </i>
    <i r="1">
      <x v="207"/>
    </i>
    <i r="1">
      <x v="198"/>
    </i>
    <i r="1">
      <x v="233"/>
    </i>
    <i r="1">
      <x v="221"/>
    </i>
    <i r="1">
      <x v="187"/>
    </i>
    <i r="1">
      <x v="220"/>
    </i>
    <i r="1">
      <x v="235"/>
    </i>
    <i r="1">
      <x v="232"/>
    </i>
    <i>
      <x v="11"/>
    </i>
    <i r="1">
      <x v="270"/>
    </i>
    <i r="1">
      <x v="432"/>
    </i>
    <i r="1">
      <x v="271"/>
    </i>
    <i r="1">
      <x v="262"/>
    </i>
    <i r="1">
      <x v="144"/>
    </i>
    <i r="1">
      <x v="64"/>
    </i>
    <i r="1">
      <x v="327"/>
    </i>
    <i r="1">
      <x v="128"/>
    </i>
    <i r="1">
      <x v="287"/>
    </i>
    <i r="1">
      <x v="82"/>
    </i>
    <i r="1">
      <x v="49"/>
    </i>
    <i r="1">
      <x v="152"/>
    </i>
    <i r="1">
      <x v="266"/>
    </i>
    <i r="1">
      <x v="143"/>
    </i>
    <i r="1">
      <x v="131"/>
    </i>
    <i r="1">
      <x v="93"/>
    </i>
    <i r="1">
      <x v="158"/>
    </i>
    <i r="1">
      <x v="269"/>
    </i>
    <i r="1">
      <x v="77"/>
    </i>
    <i r="1">
      <x v="164"/>
    </i>
    <i r="1">
      <x v="157"/>
    </i>
    <i r="1">
      <x v="116"/>
    </i>
    <i r="1">
      <x v="267"/>
    </i>
    <i r="1">
      <x v="89"/>
    </i>
    <i>
      <x v="12"/>
    </i>
    <i r="1">
      <x v="138"/>
    </i>
    <i r="1">
      <x v="180"/>
    </i>
    <i r="1">
      <x v="134"/>
    </i>
    <i r="1">
      <x v="90"/>
    </i>
    <i r="1">
      <x v="124"/>
    </i>
    <i r="1">
      <x v="127"/>
    </i>
    <i r="1">
      <x v="74"/>
    </i>
    <i r="1">
      <x v="29"/>
    </i>
    <i r="1">
      <x v="165"/>
    </i>
    <i r="1">
      <x v="51"/>
    </i>
    <i r="1">
      <x v="212"/>
    </i>
    <i r="1">
      <x v="133"/>
    </i>
    <i r="1">
      <x v="155"/>
    </i>
    <i r="1">
      <x v="120"/>
    </i>
    <i r="1">
      <x v="78"/>
    </i>
    <i r="1">
      <x v="53"/>
    </i>
    <i r="1">
      <x v="48"/>
    </i>
    <i r="1">
      <x v="222"/>
    </i>
    <i r="1">
      <x v="162"/>
    </i>
    <i r="1">
      <x v="268"/>
    </i>
    <i r="1">
      <x v="186"/>
    </i>
    <i r="1">
      <x v="16"/>
    </i>
    <i r="1">
      <x v="202"/>
    </i>
    <i>
      <x v="13"/>
    </i>
    <i r="1">
      <x v="258"/>
    </i>
    <i r="1">
      <x v="176"/>
    </i>
    <i r="1">
      <x v="245"/>
    </i>
    <i r="1">
      <x v="259"/>
    </i>
    <i r="1">
      <x v="247"/>
    </i>
    <i r="1">
      <x v="250"/>
    </i>
    <i r="1">
      <x v="260"/>
    </i>
    <i r="1">
      <x v="256"/>
    </i>
    <i r="1">
      <x v="253"/>
    </i>
    <i r="1">
      <x v="257"/>
    </i>
    <i r="1">
      <x v="246"/>
    </i>
    <i r="1">
      <x v="249"/>
    </i>
    <i r="1">
      <x v="255"/>
    </i>
    <i r="1">
      <x v="261"/>
    </i>
    <i r="1">
      <x v="254"/>
    </i>
    <i r="1">
      <x v="251"/>
    </i>
    <i r="1">
      <x v="252"/>
    </i>
    <i r="1">
      <x v="32"/>
    </i>
    <i>
      <x v="14"/>
    </i>
    <i r="1">
      <x v="177"/>
    </i>
    <i r="1">
      <x v="315"/>
    </i>
    <i r="1">
      <x v="153"/>
    </i>
    <i r="1">
      <x v="132"/>
    </i>
    <i r="1">
      <x v="451"/>
    </i>
    <i r="1">
      <x v="69"/>
    </i>
    <i r="1">
      <x v="94"/>
    </i>
    <i r="1">
      <x v="394"/>
    </i>
    <i r="1">
      <x v="178"/>
    </i>
    <i r="1">
      <x v="426"/>
    </i>
    <i r="1">
      <x v="46"/>
    </i>
    <i r="1">
      <x v="35"/>
    </i>
    <i r="1">
      <x v="323"/>
    </i>
    <i r="1">
      <x v="100"/>
    </i>
    <i r="1">
      <x v="386"/>
    </i>
    <i r="1">
      <x v="317"/>
    </i>
    <i r="1">
      <x v="362"/>
    </i>
    <i r="1">
      <x v="196"/>
    </i>
    <i r="1">
      <x v="195"/>
    </i>
    <i r="1">
      <x v="361"/>
    </i>
    <i r="1">
      <x v="468"/>
    </i>
    <i r="1">
      <x v="31"/>
    </i>
    <i r="1">
      <x v="28"/>
    </i>
    <i r="1">
      <x v="424"/>
    </i>
    <i r="1">
      <x v="234"/>
    </i>
    <i r="1">
      <x v="407"/>
    </i>
    <i r="1">
      <x v="205"/>
    </i>
    <i r="1">
      <x v="414"/>
    </i>
    <i r="1">
      <x v="438"/>
    </i>
    <i r="1">
      <x v="218"/>
    </i>
    <i r="1">
      <x v="199"/>
    </i>
    <i r="1">
      <x v="411"/>
    </i>
    <i r="1">
      <x v="365"/>
    </i>
    <i r="1">
      <x v="469"/>
    </i>
    <i r="1">
      <x v="91"/>
    </i>
    <i r="1">
      <x v="23"/>
    </i>
    <i r="1">
      <x v="25"/>
    </i>
    <i r="1">
      <x v="61"/>
    </i>
    <i r="1">
      <x v="320"/>
    </i>
    <i r="1">
      <x v="228"/>
    </i>
    <i r="1">
      <x v="395"/>
    </i>
    <i r="1">
      <x v="428"/>
    </i>
    <i r="1">
      <x v="99"/>
    </i>
    <i r="1">
      <x v="201"/>
    </i>
    <i r="1">
      <x v="137"/>
    </i>
    <i r="1">
      <x v="318"/>
    </i>
    <i r="1">
      <x v="356"/>
    </i>
    <i r="1">
      <x v="316"/>
    </i>
    <i r="1">
      <x v="203"/>
    </i>
    <i r="1">
      <x v="353"/>
    </i>
    <i r="1">
      <x v="314"/>
    </i>
    <i r="1">
      <x v="224"/>
    </i>
    <i>
      <x v="15"/>
    </i>
    <i r="1">
      <x v="410"/>
    </i>
    <i r="1">
      <x v="413"/>
    </i>
    <i r="1">
      <x v="408"/>
    </i>
    <i r="1">
      <x v="375"/>
    </i>
    <i r="1">
      <x v="37"/>
    </i>
    <i r="1">
      <x v="123"/>
    </i>
    <i r="1">
      <x v="115"/>
    </i>
    <i r="1">
      <x v="398"/>
    </i>
    <i r="1">
      <x v="406"/>
    </i>
    <i r="1">
      <x v="368"/>
    </i>
    <i r="1">
      <x v="471"/>
    </i>
    <i r="1">
      <x v="14"/>
    </i>
    <i r="1">
      <x v="444"/>
    </i>
    <i r="1">
      <x v="125"/>
    </i>
    <i r="1">
      <x v="400"/>
    </i>
    <i r="1">
      <x v="435"/>
    </i>
    <i r="1">
      <x v="359"/>
    </i>
    <i r="1">
      <x v="473"/>
    </i>
    <i r="1">
      <x v="331"/>
    </i>
    <i r="1">
      <x v="26"/>
    </i>
    <i>
      <x v="16"/>
    </i>
    <i r="1">
      <x v="19"/>
    </i>
    <i r="1">
      <x v="79"/>
    </i>
    <i r="1">
      <x v="141"/>
    </i>
    <i r="1">
      <x v="73"/>
    </i>
    <i r="1">
      <x v="175"/>
    </i>
    <i r="1">
      <x v="80"/>
    </i>
    <i r="1">
      <x v="447"/>
    </i>
    <i r="1">
      <x v="39"/>
    </i>
    <i r="1">
      <x v="119"/>
    </i>
    <i r="1">
      <x v="240"/>
    </i>
    <i r="1">
      <x v="366"/>
    </i>
    <i r="1">
      <x v="476"/>
    </i>
    <i r="1">
      <x v="88"/>
    </i>
    <i r="1">
      <x v="181"/>
    </i>
    <i r="1">
      <x v="429"/>
    </i>
    <i r="1">
      <x v="487"/>
    </i>
    <i r="1">
      <x v="449"/>
    </i>
    <i r="1">
      <x v="453"/>
    </i>
    <i r="1">
      <x v="401"/>
    </i>
    <i r="1">
      <x v="117"/>
    </i>
    <i r="1">
      <x v="17"/>
    </i>
    <i r="1">
      <x v="12"/>
    </i>
    <i r="1">
      <x v="168"/>
    </i>
    <i r="1">
      <x v="403"/>
    </i>
    <i r="1">
      <x v="96"/>
    </i>
    <i r="1">
      <x v="329"/>
    </i>
    <i r="1">
      <x v="397"/>
    </i>
    <i r="1">
      <x v="6"/>
    </i>
    <i r="1">
      <x v="248"/>
    </i>
    <i>
      <x v="17"/>
    </i>
    <i r="1">
      <x v="76"/>
    </i>
    <i r="1">
      <x v="344"/>
    </i>
    <i r="1">
      <x v="167"/>
    </i>
    <i r="1">
      <x v="351"/>
    </i>
    <i r="1">
      <x v="349"/>
    </i>
    <i r="1">
      <x v="422"/>
    </i>
    <i r="1">
      <x v="346"/>
    </i>
    <i r="1">
      <x v="339"/>
    </i>
    <i r="1">
      <x v="335"/>
    </i>
    <i r="1">
      <x v="341"/>
    </i>
    <i r="1">
      <x v="338"/>
    </i>
    <i r="1">
      <x v="333"/>
    </i>
    <i r="1">
      <x v="434"/>
    </i>
    <i r="1">
      <x v="348"/>
    </i>
    <i r="1">
      <x v="443"/>
    </i>
    <i r="1">
      <x v="439"/>
    </i>
    <i r="1">
      <x v="347"/>
    </i>
    <i r="1">
      <x v="350"/>
    </i>
    <i r="1">
      <x v="342"/>
    </i>
    <i r="1">
      <x v="334"/>
    </i>
    <i r="1">
      <x v="343"/>
    </i>
    <i r="1">
      <x v="337"/>
    </i>
    <i r="1">
      <x v="345"/>
    </i>
    <i r="1">
      <x v="340"/>
    </i>
    <i r="1">
      <x v="416"/>
    </i>
    <i r="1">
      <x v="336"/>
    </i>
    <i>
      <x v="18"/>
    </i>
    <i r="1">
      <x v="274"/>
    </i>
    <i r="1">
      <x v="92"/>
    </i>
    <i r="1">
      <x v="130"/>
    </i>
    <i r="1">
      <x v="75"/>
    </i>
    <i r="1">
      <x v="70"/>
    </i>
    <i r="1">
      <x v="145"/>
    </i>
    <i r="1">
      <x v="126"/>
    </i>
    <i r="1">
      <x v="147"/>
    </i>
    <i r="1">
      <x v="163"/>
    </i>
    <i r="1">
      <x v="111"/>
    </i>
    <i r="1">
      <x v="277"/>
    </i>
    <i r="1">
      <x v="97"/>
    </i>
    <i r="1">
      <x v="85"/>
    </i>
    <i r="1">
      <x v="122"/>
    </i>
    <i r="1">
      <x v="206"/>
    </i>
    <i r="1">
      <x v="160"/>
    </i>
    <i r="1">
      <x v="110"/>
    </i>
    <i r="1">
      <x v="412"/>
    </i>
    <i r="1">
      <x v="98"/>
    </i>
    <i r="1">
      <x v="214"/>
    </i>
    <i r="1">
      <x v="488"/>
    </i>
    <i r="1">
      <x v="148"/>
    </i>
    <i r="1">
      <x v="264"/>
    </i>
    <i r="1">
      <x v="95"/>
    </i>
    <i r="1">
      <x v="219"/>
    </i>
    <i r="1">
      <x v="204"/>
    </i>
    <i r="1">
      <x v="81"/>
    </i>
    <i r="1">
      <x v="154"/>
    </i>
    <i r="1">
      <x v="142"/>
    </i>
    <i r="1">
      <x v="273"/>
    </i>
    <i r="1">
      <x v="225"/>
    </i>
    <i r="1">
      <x v="230"/>
    </i>
    <i r="1">
      <x v="211"/>
    </i>
    <i r="1">
      <x v="150"/>
    </i>
    <i r="1">
      <x v="467"/>
    </i>
    <i>
      <x v="19"/>
    </i>
    <i r="1">
      <x v="118"/>
    </i>
    <i r="1">
      <x v="140"/>
    </i>
    <i r="1">
      <x v="146"/>
    </i>
    <i r="1">
      <x v="135"/>
    </i>
    <i r="1">
      <x v="72"/>
    </i>
    <i r="1">
      <x v="87"/>
    </i>
    <i r="1">
      <x v="66"/>
    </i>
    <i r="1">
      <x v="171"/>
    </i>
    <i r="1">
      <x v="121"/>
    </i>
    <i r="1">
      <x v="86"/>
    </i>
    <i r="1">
      <x v="65"/>
    </i>
    <i r="1">
      <x v="68"/>
    </i>
    <i r="1">
      <x v="71"/>
    </i>
    <i r="1">
      <x v="84"/>
    </i>
    <i r="1">
      <x v="156"/>
    </i>
    <i r="1">
      <x v="129"/>
    </i>
    <i r="1">
      <x v="161"/>
    </i>
    <i r="1">
      <x v="149"/>
    </i>
    <i r="1">
      <x v="166"/>
    </i>
    <i r="1">
      <x v="159"/>
    </i>
    <i r="1">
      <x v="169"/>
    </i>
    <i r="1">
      <x v="67"/>
    </i>
    <i r="1">
      <x v="170"/>
    </i>
    <i>
      <x v="20"/>
    </i>
    <i r="1">
      <x/>
    </i>
    <i t="grand">
      <x/>
    </i>
  </rowItems>
  <colItems count="1">
    <i/>
  </colItems>
  <dataFields count="1">
    <dataField name=" Balanced column" fld="3" baseField="1" baseItem="0"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control" Target="../activeX/activeX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B29EA-6157-45F2-BB5C-10ADA5BA1AE6}">
  <sheetPr codeName="גיליון9">
    <tabColor rgb="FF00B050"/>
  </sheetPr>
  <dimension ref="A1:B87"/>
  <sheetViews>
    <sheetView workbookViewId="0">
      <selection activeCell="H7" sqref="H7"/>
    </sheetView>
  </sheetViews>
  <sheetFormatPr defaultRowHeight="14.25" x14ac:dyDescent="0.2"/>
  <cols>
    <col min="1" max="1" width="24.125" bestFit="1" customWidth="1"/>
    <col min="2" max="2" width="15.625" bestFit="1" customWidth="1"/>
  </cols>
  <sheetData>
    <row r="1" spans="1:2" ht="15" thickBot="1" x14ac:dyDescent="0.25"/>
    <row r="2" spans="1:2" ht="15.75" thickBot="1" x14ac:dyDescent="0.3">
      <c r="A2" s="28" t="s">
        <v>683</v>
      </c>
      <c r="B2" s="30" t="s">
        <v>667</v>
      </c>
    </row>
    <row r="3" spans="1:2" ht="15.75" thickBot="1" x14ac:dyDescent="0.3">
      <c r="A3" s="46" t="s">
        <v>701</v>
      </c>
      <c r="B3" s="29">
        <v>0.85</v>
      </c>
    </row>
    <row r="81" spans="1:1" x14ac:dyDescent="0.2">
      <c r="A81" t="s">
        <v>702</v>
      </c>
    </row>
    <row r="82" spans="1:1" x14ac:dyDescent="0.2">
      <c r="A82" t="str">
        <f>INDEX(Orders!$B$2:$J$2,1,1)</f>
        <v>Week1</v>
      </c>
    </row>
    <row r="83" spans="1:1" x14ac:dyDescent="0.2">
      <c r="A83" t="str">
        <f>INDEX(Orders!$B$2:$J$2,1,2)</f>
        <v>Week2</v>
      </c>
    </row>
    <row r="84" spans="1:1" x14ac:dyDescent="0.2">
      <c r="A84" t="str">
        <f>INDEX(Orders!$B$2:$J$2,1,3)</f>
        <v>Week3</v>
      </c>
    </row>
    <row r="85" spans="1:1" x14ac:dyDescent="0.2">
      <c r="A85">
        <f>INDEX(Orders!$B$2:$J$2,1,4)</f>
        <v>0</v>
      </c>
    </row>
    <row r="86" spans="1:1" x14ac:dyDescent="0.2">
      <c r="A86">
        <f>INDEX(Orders!$B$2:$J$2,1,5)</f>
        <v>0</v>
      </c>
    </row>
    <row r="87" spans="1:1" x14ac:dyDescent="0.2">
      <c r="A87">
        <f>INDEX(Orders!$B$2:$J$2,1,6)</f>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5BCB2-9C57-4DE8-819F-34D32AF6B001}">
  <sheetPr codeName="גיליון1">
    <tabColor rgb="FF00B050"/>
  </sheetPr>
  <dimension ref="A1:D21"/>
  <sheetViews>
    <sheetView workbookViewId="0">
      <selection activeCell="H7" sqref="H7"/>
    </sheetView>
  </sheetViews>
  <sheetFormatPr defaultRowHeight="14.25" x14ac:dyDescent="0.2"/>
  <cols>
    <col min="2" max="2" width="10.5" customWidth="1"/>
  </cols>
  <sheetData>
    <row r="1" spans="1:4" ht="45" x14ac:dyDescent="0.2">
      <c r="A1" s="20" t="s">
        <v>663</v>
      </c>
      <c r="B1" s="20" t="s">
        <v>664</v>
      </c>
      <c r="C1" s="1" t="s">
        <v>672</v>
      </c>
      <c r="D1" s="1" t="s">
        <v>682</v>
      </c>
    </row>
    <row r="2" spans="1:4" ht="15" x14ac:dyDescent="0.25">
      <c r="A2" s="2" t="s">
        <v>691</v>
      </c>
      <c r="B2" s="3">
        <v>0.78498842774067645</v>
      </c>
      <c r="C2" s="4">
        <v>1200</v>
      </c>
      <c r="D2" s="27">
        <v>1</v>
      </c>
    </row>
    <row r="3" spans="1:4" ht="15" x14ac:dyDescent="0.25">
      <c r="A3" s="5" t="s">
        <v>692</v>
      </c>
      <c r="B3" s="3">
        <v>1.4</v>
      </c>
      <c r="C3" s="4">
        <v>2600</v>
      </c>
      <c r="D3" s="27">
        <v>1</v>
      </c>
    </row>
    <row r="4" spans="1:4" ht="15" x14ac:dyDescent="0.25">
      <c r="A4" s="2" t="s">
        <v>693</v>
      </c>
      <c r="B4" s="3">
        <v>0.64608025109526479</v>
      </c>
      <c r="C4" s="4">
        <v>2400</v>
      </c>
      <c r="D4" s="27">
        <v>2</v>
      </c>
    </row>
    <row r="5" spans="1:4" ht="15" x14ac:dyDescent="0.25">
      <c r="A5" s="5" t="s">
        <v>694</v>
      </c>
      <c r="B5" s="3">
        <v>0.68685571663355671</v>
      </c>
      <c r="C5" s="4">
        <v>2223</v>
      </c>
      <c r="D5" s="27">
        <v>1</v>
      </c>
    </row>
    <row r="6" spans="1:4" ht="15" x14ac:dyDescent="0.25">
      <c r="A6" s="2" t="s">
        <v>695</v>
      </c>
      <c r="B6" s="3">
        <v>0.78498842774067645</v>
      </c>
      <c r="C6" s="4">
        <v>1200</v>
      </c>
      <c r="D6" s="27">
        <v>2</v>
      </c>
    </row>
    <row r="7" spans="1:4" ht="15" x14ac:dyDescent="0.25">
      <c r="A7" s="5" t="s">
        <v>696</v>
      </c>
      <c r="B7" s="3">
        <v>0.6678858026257144</v>
      </c>
      <c r="C7" s="4">
        <v>5800</v>
      </c>
      <c r="D7" s="27">
        <v>1</v>
      </c>
    </row>
    <row r="8" spans="1:4" ht="15" x14ac:dyDescent="0.25">
      <c r="A8" s="2" t="s">
        <v>697</v>
      </c>
      <c r="B8" s="3">
        <v>0.62062114521721934</v>
      </c>
      <c r="C8" s="4">
        <v>6400</v>
      </c>
      <c r="D8" s="27">
        <v>3</v>
      </c>
    </row>
    <row r="9" spans="1:4" ht="15" x14ac:dyDescent="0.25">
      <c r="A9" s="5" t="s">
        <v>698</v>
      </c>
      <c r="B9" s="3">
        <v>1.2</v>
      </c>
      <c r="C9" s="4">
        <v>3920</v>
      </c>
      <c r="D9" s="27">
        <v>3</v>
      </c>
    </row>
    <row r="10" spans="1:4" ht="15" x14ac:dyDescent="0.25">
      <c r="A10" s="2" t="s">
        <v>699</v>
      </c>
      <c r="B10" s="3">
        <v>0.79249614380264144</v>
      </c>
      <c r="C10" s="4">
        <v>480</v>
      </c>
      <c r="D10" s="27">
        <v>1</v>
      </c>
    </row>
    <row r="11" spans="1:4" ht="15" x14ac:dyDescent="0.25">
      <c r="A11" s="5" t="s">
        <v>1</v>
      </c>
      <c r="B11" s="3">
        <v>0.81205632919293158</v>
      </c>
      <c r="C11" s="4">
        <v>1550</v>
      </c>
      <c r="D11" s="27">
        <v>1</v>
      </c>
    </row>
    <row r="12" spans="1:4" ht="15" x14ac:dyDescent="0.25">
      <c r="A12" s="2" t="s">
        <v>2</v>
      </c>
      <c r="B12" s="3">
        <v>0.62307484850778594</v>
      </c>
      <c r="C12" s="4">
        <v>2032</v>
      </c>
      <c r="D12" s="27">
        <v>1</v>
      </c>
    </row>
    <row r="13" spans="1:4" ht="15" x14ac:dyDescent="0.25">
      <c r="A13" s="5" t="s">
        <v>3</v>
      </c>
      <c r="B13" s="3">
        <v>0.64521605055512699</v>
      </c>
      <c r="C13" s="4">
        <v>4000</v>
      </c>
      <c r="D13" s="27">
        <v>1</v>
      </c>
    </row>
    <row r="14" spans="1:4" ht="15" x14ac:dyDescent="0.25">
      <c r="A14" s="2" t="s">
        <v>4</v>
      </c>
      <c r="B14" s="3">
        <v>0.51369984622337794</v>
      </c>
      <c r="C14" s="4">
        <v>2400</v>
      </c>
      <c r="D14" s="27">
        <v>1</v>
      </c>
    </row>
    <row r="15" spans="1:4" ht="15" x14ac:dyDescent="0.25">
      <c r="A15" s="5" t="s">
        <v>5</v>
      </c>
      <c r="B15" s="3">
        <v>0.66890844995698961</v>
      </c>
      <c r="C15" s="4">
        <v>2300</v>
      </c>
      <c r="D15" s="27">
        <v>1</v>
      </c>
    </row>
    <row r="16" spans="1:4" ht="15" x14ac:dyDescent="0.25">
      <c r="A16" s="2" t="s">
        <v>6</v>
      </c>
      <c r="B16" s="3">
        <v>0.60366512367183045</v>
      </c>
      <c r="C16" s="4">
        <v>4400</v>
      </c>
      <c r="D16" s="27">
        <v>1</v>
      </c>
    </row>
    <row r="17" spans="1:4" ht="15" x14ac:dyDescent="0.25">
      <c r="A17" s="5" t="s">
        <v>7</v>
      </c>
      <c r="B17" s="3">
        <v>0.67793981480289245</v>
      </c>
      <c r="C17" s="4">
        <v>6800</v>
      </c>
      <c r="D17" s="27">
        <v>1</v>
      </c>
    </row>
    <row r="18" spans="1:4" ht="15" x14ac:dyDescent="0.25">
      <c r="A18" s="2" t="s">
        <v>8</v>
      </c>
      <c r="B18" s="3">
        <v>0.70780159146430577</v>
      </c>
      <c r="C18" s="4">
        <v>6800</v>
      </c>
      <c r="D18" s="27">
        <v>1</v>
      </c>
    </row>
    <row r="19" spans="1:4" ht="15" x14ac:dyDescent="0.25">
      <c r="A19" s="5" t="s">
        <v>9</v>
      </c>
      <c r="B19" s="3">
        <v>0.82415037289220261</v>
      </c>
      <c r="C19" s="4">
        <v>2800</v>
      </c>
      <c r="D19" s="27">
        <v>1</v>
      </c>
    </row>
    <row r="20" spans="1:4" ht="15" x14ac:dyDescent="0.25">
      <c r="A20" s="2" t="s">
        <v>10</v>
      </c>
      <c r="B20" s="3">
        <v>0.80966821144260115</v>
      </c>
      <c r="C20" s="4">
        <v>10168</v>
      </c>
      <c r="D20" s="27">
        <v>1</v>
      </c>
    </row>
    <row r="21" spans="1:4" ht="15" x14ac:dyDescent="0.25">
      <c r="A21" s="5" t="s">
        <v>11</v>
      </c>
      <c r="B21" s="3">
        <v>0.80966821144260115</v>
      </c>
      <c r="C21" s="4">
        <v>7847.6422349005379</v>
      </c>
      <c r="D21" s="27">
        <v>1</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96898-C151-476E-9AD4-6BC08C32511D}">
  <sheetPr codeName="גיליון2" filterMode="1">
    <tabColor rgb="FF00B050"/>
  </sheetPr>
  <dimension ref="A1:F802"/>
  <sheetViews>
    <sheetView workbookViewId="0">
      <selection activeCell="H7" sqref="H7"/>
    </sheetView>
  </sheetViews>
  <sheetFormatPr defaultRowHeight="14.25" x14ac:dyDescent="0.2"/>
  <cols>
    <col min="1" max="1" width="10.625" bestFit="1" customWidth="1"/>
    <col min="2" max="2" width="11.25" customWidth="1"/>
    <col min="3" max="3" width="16.5" customWidth="1"/>
    <col min="5" max="5" width="16" customWidth="1"/>
    <col min="6" max="6" width="14" bestFit="1" customWidth="1"/>
  </cols>
  <sheetData>
    <row r="1" spans="1:6" s="22" customFormat="1" ht="24" thickBot="1" x14ac:dyDescent="0.4">
      <c r="A1" s="59" t="s">
        <v>676</v>
      </c>
      <c r="B1" s="59"/>
      <c r="C1" s="59"/>
      <c r="E1" s="41"/>
      <c r="F1" s="41"/>
    </row>
    <row r="2" spans="1:6" ht="16.5" thickBot="1" x14ac:dyDescent="0.3">
      <c r="A2" s="61" t="s">
        <v>665</v>
      </c>
      <c r="B2" s="60" t="s">
        <v>666</v>
      </c>
      <c r="C2" s="60" t="s">
        <v>673</v>
      </c>
      <c r="E2" s="60" t="s">
        <v>674</v>
      </c>
      <c r="F2" s="7" t="s">
        <v>675</v>
      </c>
    </row>
    <row r="3" spans="1:6" ht="15.75" hidden="1" x14ac:dyDescent="0.25">
      <c r="A3" s="8" t="s">
        <v>12</v>
      </c>
      <c r="B3" s="9" t="s">
        <v>1</v>
      </c>
      <c r="C3" s="9"/>
      <c r="E3" s="9" t="s">
        <v>1</v>
      </c>
      <c r="F3" s="9" t="b">
        <v>0</v>
      </c>
    </row>
    <row r="4" spans="1:6" ht="15.75" hidden="1" x14ac:dyDescent="0.25">
      <c r="A4" s="8" t="s">
        <v>13</v>
      </c>
      <c r="B4" s="9" t="s">
        <v>1</v>
      </c>
      <c r="C4" s="9"/>
      <c r="E4" s="9" t="s">
        <v>1</v>
      </c>
      <c r="F4" s="9" t="b">
        <v>0</v>
      </c>
    </row>
    <row r="5" spans="1:6" ht="15.75" hidden="1" x14ac:dyDescent="0.25">
      <c r="A5" s="8" t="s">
        <v>14</v>
      </c>
      <c r="B5" s="9" t="s">
        <v>1</v>
      </c>
      <c r="C5" s="9"/>
      <c r="E5" s="9" t="s">
        <v>1</v>
      </c>
      <c r="F5" s="9" t="b">
        <v>0</v>
      </c>
    </row>
    <row r="6" spans="1:6" ht="15.75" hidden="1" x14ac:dyDescent="0.25">
      <c r="A6" s="8" t="s">
        <v>15</v>
      </c>
      <c r="B6" s="9" t="s">
        <v>699</v>
      </c>
      <c r="C6" s="9"/>
      <c r="E6" s="9" t="s">
        <v>699</v>
      </c>
      <c r="F6" s="9" t="b">
        <v>0</v>
      </c>
    </row>
    <row r="7" spans="1:6" ht="15.75" hidden="1" x14ac:dyDescent="0.25">
      <c r="A7" s="8" t="s">
        <v>16</v>
      </c>
      <c r="B7" s="9" t="s">
        <v>1</v>
      </c>
      <c r="C7" s="9"/>
      <c r="E7" s="9" t="s">
        <v>1</v>
      </c>
      <c r="F7" s="9" t="b">
        <v>0</v>
      </c>
    </row>
    <row r="8" spans="1:6" ht="15.75" x14ac:dyDescent="0.25">
      <c r="A8" s="8" t="s">
        <v>17</v>
      </c>
      <c r="B8" s="9" t="s">
        <v>694</v>
      </c>
      <c r="C8" s="9" t="s">
        <v>8</v>
      </c>
      <c r="E8" s="9" t="s">
        <v>8</v>
      </c>
      <c r="F8" s="9" t="b">
        <v>1</v>
      </c>
    </row>
    <row r="9" spans="1:6" ht="15.75" hidden="1" x14ac:dyDescent="0.25">
      <c r="A9" s="8" t="s">
        <v>18</v>
      </c>
      <c r="B9" s="9" t="s">
        <v>1</v>
      </c>
      <c r="C9" s="9"/>
      <c r="E9" s="9" t="s">
        <v>1</v>
      </c>
      <c r="F9" s="9" t="b">
        <v>0</v>
      </c>
    </row>
    <row r="10" spans="1:6" ht="15.75" hidden="1" x14ac:dyDescent="0.25">
      <c r="A10" s="8" t="s">
        <v>19</v>
      </c>
      <c r="B10" s="9" t="s">
        <v>1</v>
      </c>
      <c r="C10" s="9"/>
      <c r="E10" s="9" t="s">
        <v>1</v>
      </c>
      <c r="F10" s="9" t="b">
        <v>0</v>
      </c>
    </row>
    <row r="11" spans="1:6" ht="15.75" hidden="1" x14ac:dyDescent="0.25">
      <c r="A11" s="8" t="s">
        <v>20</v>
      </c>
      <c r="B11" s="9" t="s">
        <v>696</v>
      </c>
      <c r="C11" s="9"/>
      <c r="E11" s="9" t="s">
        <v>696</v>
      </c>
      <c r="F11" s="9" t="b">
        <v>0</v>
      </c>
    </row>
    <row r="12" spans="1:6" ht="15.75" hidden="1" x14ac:dyDescent="0.25">
      <c r="A12" s="8" t="s">
        <v>21</v>
      </c>
      <c r="B12" s="9" t="s">
        <v>695</v>
      </c>
      <c r="C12" s="9"/>
      <c r="E12" s="9" t="s">
        <v>695</v>
      </c>
      <c r="F12" s="9" t="b">
        <v>0</v>
      </c>
    </row>
    <row r="13" spans="1:6" ht="15.75" hidden="1" x14ac:dyDescent="0.25">
      <c r="A13" s="8" t="s">
        <v>22</v>
      </c>
      <c r="B13" s="9" t="s">
        <v>1</v>
      </c>
      <c r="C13" s="9"/>
      <c r="E13" s="9" t="s">
        <v>1</v>
      </c>
      <c r="F13" s="9" t="b">
        <v>0</v>
      </c>
    </row>
    <row r="14" spans="1:6" ht="15.75" x14ac:dyDescent="0.25">
      <c r="A14" s="8" t="s">
        <v>23</v>
      </c>
      <c r="B14" s="9" t="s">
        <v>694</v>
      </c>
      <c r="C14" s="9" t="s">
        <v>8</v>
      </c>
      <c r="E14" s="9" t="s">
        <v>8</v>
      </c>
      <c r="F14" s="9" t="b">
        <v>1</v>
      </c>
    </row>
    <row r="15" spans="1:6" ht="15.75" hidden="1" x14ac:dyDescent="0.25">
      <c r="A15" s="8" t="s">
        <v>24</v>
      </c>
      <c r="B15" s="9" t="s">
        <v>1</v>
      </c>
      <c r="C15" s="9"/>
      <c r="E15" s="9" t="s">
        <v>1</v>
      </c>
      <c r="F15" s="9" t="b">
        <v>0</v>
      </c>
    </row>
    <row r="16" spans="1:6" ht="15.75" hidden="1" x14ac:dyDescent="0.25">
      <c r="A16" s="8" t="s">
        <v>25</v>
      </c>
      <c r="B16" s="9" t="s">
        <v>7</v>
      </c>
      <c r="C16" s="9"/>
      <c r="E16" s="9" t="s">
        <v>7</v>
      </c>
      <c r="F16" s="9" t="b">
        <v>0</v>
      </c>
    </row>
    <row r="17" spans="1:6" ht="15.75" hidden="1" x14ac:dyDescent="0.25">
      <c r="A17" s="8" t="s">
        <v>26</v>
      </c>
      <c r="B17" s="9" t="s">
        <v>697</v>
      </c>
      <c r="C17" s="9"/>
      <c r="E17" s="9" t="s">
        <v>697</v>
      </c>
      <c r="F17" s="9" t="b">
        <v>0</v>
      </c>
    </row>
    <row r="18" spans="1:6" ht="15.75" x14ac:dyDescent="0.25">
      <c r="A18" s="8" t="s">
        <v>27</v>
      </c>
      <c r="B18" s="9" t="s">
        <v>9</v>
      </c>
      <c r="C18" s="9" t="s">
        <v>4</v>
      </c>
      <c r="E18" s="9" t="s">
        <v>4</v>
      </c>
      <c r="F18" s="9" t="b">
        <v>1</v>
      </c>
    </row>
    <row r="19" spans="1:6" ht="15.75" x14ac:dyDescent="0.25">
      <c r="A19" s="8" t="s">
        <v>28</v>
      </c>
      <c r="B19" s="9" t="s">
        <v>694</v>
      </c>
      <c r="C19" s="9" t="s">
        <v>8</v>
      </c>
      <c r="E19" s="9" t="s">
        <v>8</v>
      </c>
      <c r="F19" s="9" t="b">
        <v>1</v>
      </c>
    </row>
    <row r="20" spans="1:6" ht="15.75" hidden="1" x14ac:dyDescent="0.25">
      <c r="A20" s="8" t="s">
        <v>29</v>
      </c>
      <c r="B20" s="9" t="s">
        <v>699</v>
      </c>
      <c r="C20" s="9"/>
      <c r="E20" s="9" t="s">
        <v>699</v>
      </c>
      <c r="F20" s="9" t="b">
        <v>0</v>
      </c>
    </row>
    <row r="21" spans="1:6" ht="15.75" hidden="1" x14ac:dyDescent="0.25">
      <c r="A21" s="8" t="s">
        <v>30</v>
      </c>
      <c r="B21" s="9" t="s">
        <v>8</v>
      </c>
      <c r="C21" s="9"/>
      <c r="E21" s="9" t="s">
        <v>8</v>
      </c>
      <c r="F21" s="9" t="b">
        <v>0</v>
      </c>
    </row>
    <row r="22" spans="1:6" ht="15.75" hidden="1" x14ac:dyDescent="0.25">
      <c r="A22" s="8" t="s">
        <v>31</v>
      </c>
      <c r="B22" s="9" t="s">
        <v>699</v>
      </c>
      <c r="C22" s="9"/>
      <c r="E22" s="9" t="s">
        <v>699</v>
      </c>
      <c r="F22" s="9" t="b">
        <v>0</v>
      </c>
    </row>
    <row r="23" spans="1:6" ht="15.75" hidden="1" x14ac:dyDescent="0.25">
      <c r="A23" s="8" t="s">
        <v>32</v>
      </c>
      <c r="B23" s="9" t="s">
        <v>699</v>
      </c>
      <c r="C23" s="9"/>
      <c r="E23" s="9" t="s">
        <v>699</v>
      </c>
      <c r="F23" s="9" t="b">
        <v>0</v>
      </c>
    </row>
    <row r="24" spans="1:6" ht="15.75" hidden="1" x14ac:dyDescent="0.25">
      <c r="A24" s="8" t="s">
        <v>33</v>
      </c>
      <c r="B24" s="9" t="s">
        <v>699</v>
      </c>
      <c r="C24" s="9"/>
      <c r="E24" s="9" t="s">
        <v>699</v>
      </c>
      <c r="F24" s="9" t="b">
        <v>0</v>
      </c>
    </row>
    <row r="25" spans="1:6" ht="15.75" hidden="1" x14ac:dyDescent="0.25">
      <c r="A25" s="8" t="s">
        <v>34</v>
      </c>
      <c r="B25" s="9" t="s">
        <v>6</v>
      </c>
      <c r="C25" s="9"/>
      <c r="E25" s="9" t="s">
        <v>6</v>
      </c>
      <c r="F25" s="9" t="b">
        <v>0</v>
      </c>
    </row>
    <row r="26" spans="1:6" ht="15.75" hidden="1" x14ac:dyDescent="0.25">
      <c r="A26" s="8" t="s">
        <v>35</v>
      </c>
      <c r="B26" s="9" t="s">
        <v>696</v>
      </c>
      <c r="C26" s="9"/>
      <c r="E26" s="9" t="s">
        <v>696</v>
      </c>
      <c r="F26" s="9" t="b">
        <v>0</v>
      </c>
    </row>
    <row r="27" spans="1:6" ht="15.75" hidden="1" x14ac:dyDescent="0.25">
      <c r="A27" s="8" t="s">
        <v>36</v>
      </c>
      <c r="B27" s="9" t="s">
        <v>6</v>
      </c>
      <c r="C27" s="9"/>
      <c r="E27" s="9" t="s">
        <v>6</v>
      </c>
      <c r="F27" s="9" t="b">
        <v>0</v>
      </c>
    </row>
    <row r="28" spans="1:6" ht="15.75" hidden="1" x14ac:dyDescent="0.25">
      <c r="A28" s="8" t="s">
        <v>37</v>
      </c>
      <c r="B28" s="9" t="s">
        <v>7</v>
      </c>
      <c r="C28" s="9"/>
      <c r="E28" s="9" t="s">
        <v>7</v>
      </c>
      <c r="F28" s="9" t="b">
        <v>0</v>
      </c>
    </row>
    <row r="29" spans="1:6" ht="15.75" x14ac:dyDescent="0.25">
      <c r="A29" s="8" t="s">
        <v>38</v>
      </c>
      <c r="B29" s="9" t="s">
        <v>692</v>
      </c>
      <c r="C29" s="9" t="s">
        <v>693</v>
      </c>
      <c r="E29" s="9" t="s">
        <v>692</v>
      </c>
      <c r="F29" s="9" t="b">
        <v>0</v>
      </c>
    </row>
    <row r="30" spans="1:6" ht="15.75" hidden="1" x14ac:dyDescent="0.25">
      <c r="A30" s="8" t="s">
        <v>39</v>
      </c>
      <c r="B30" s="9" t="s">
        <v>6</v>
      </c>
      <c r="C30" s="9"/>
      <c r="E30" s="9" t="s">
        <v>6</v>
      </c>
      <c r="F30" s="9" t="b">
        <v>0</v>
      </c>
    </row>
    <row r="31" spans="1:6" ht="15.75" x14ac:dyDescent="0.25">
      <c r="A31" s="8" t="s">
        <v>40</v>
      </c>
      <c r="B31" s="9" t="s">
        <v>9</v>
      </c>
      <c r="C31" s="9" t="s">
        <v>4</v>
      </c>
      <c r="E31" s="9" t="s">
        <v>4</v>
      </c>
      <c r="F31" s="9" t="b">
        <v>1</v>
      </c>
    </row>
    <row r="32" spans="1:6" ht="15.75" hidden="1" x14ac:dyDescent="0.25">
      <c r="A32" s="8" t="s">
        <v>41</v>
      </c>
      <c r="B32" s="9" t="s">
        <v>697</v>
      </c>
      <c r="C32" s="9"/>
      <c r="E32" s="9" t="s">
        <v>697</v>
      </c>
      <c r="F32" s="9" t="b">
        <v>0</v>
      </c>
    </row>
    <row r="33" spans="1:6" ht="15.75" hidden="1" x14ac:dyDescent="0.25">
      <c r="A33" s="8" t="s">
        <v>42</v>
      </c>
      <c r="B33" s="9" t="s">
        <v>6</v>
      </c>
      <c r="C33" s="9"/>
      <c r="E33" s="9" t="s">
        <v>6</v>
      </c>
      <c r="F33" s="9" t="b">
        <v>0</v>
      </c>
    </row>
    <row r="34" spans="1:6" ht="15.75" hidden="1" x14ac:dyDescent="0.25">
      <c r="A34" s="8" t="s">
        <v>43</v>
      </c>
      <c r="B34" s="9" t="s">
        <v>5</v>
      </c>
      <c r="C34" s="9"/>
      <c r="E34" s="9" t="s">
        <v>5</v>
      </c>
      <c r="F34" s="9" t="b">
        <v>0</v>
      </c>
    </row>
    <row r="35" spans="1:6" ht="15.75" hidden="1" x14ac:dyDescent="0.25">
      <c r="A35" s="8" t="s">
        <v>44</v>
      </c>
      <c r="B35" s="9" t="s">
        <v>697</v>
      </c>
      <c r="C35" s="9"/>
      <c r="E35" s="9" t="s">
        <v>697</v>
      </c>
      <c r="F35" s="9" t="b">
        <v>0</v>
      </c>
    </row>
    <row r="36" spans="1:6" ht="15.75" hidden="1" x14ac:dyDescent="0.25">
      <c r="A36" s="8" t="s">
        <v>45</v>
      </c>
      <c r="B36" s="9" t="s">
        <v>697</v>
      </c>
      <c r="C36" s="9"/>
      <c r="E36" s="9" t="s">
        <v>697</v>
      </c>
      <c r="F36" s="9" t="b">
        <v>0</v>
      </c>
    </row>
    <row r="37" spans="1:6" ht="15.75" hidden="1" x14ac:dyDescent="0.25">
      <c r="A37" s="8" t="s">
        <v>46</v>
      </c>
      <c r="B37" s="9" t="s">
        <v>6</v>
      </c>
      <c r="C37" s="9"/>
      <c r="E37" s="9" t="s">
        <v>6</v>
      </c>
      <c r="F37" s="9" t="b">
        <v>0</v>
      </c>
    </row>
    <row r="38" spans="1:6" ht="15.75" hidden="1" x14ac:dyDescent="0.25">
      <c r="A38" s="8" t="s">
        <v>47</v>
      </c>
      <c r="B38" s="9" t="s">
        <v>697</v>
      </c>
      <c r="C38" s="9"/>
      <c r="E38" s="9" t="s">
        <v>697</v>
      </c>
      <c r="F38" s="9" t="b">
        <v>0</v>
      </c>
    </row>
    <row r="39" spans="1:6" ht="15.75" hidden="1" x14ac:dyDescent="0.25">
      <c r="A39" s="8" t="s">
        <v>48</v>
      </c>
      <c r="B39" s="9" t="s">
        <v>7</v>
      </c>
      <c r="C39" s="9"/>
      <c r="E39" s="9" t="s">
        <v>7</v>
      </c>
      <c r="F39" s="9" t="b">
        <v>0</v>
      </c>
    </row>
    <row r="40" spans="1:6" ht="15.75" hidden="1" x14ac:dyDescent="0.25">
      <c r="A40" s="8" t="s">
        <v>49</v>
      </c>
      <c r="B40" s="9" t="s">
        <v>697</v>
      </c>
      <c r="C40" s="9"/>
      <c r="E40" s="9" t="s">
        <v>697</v>
      </c>
      <c r="F40" s="9" t="b">
        <v>0</v>
      </c>
    </row>
    <row r="41" spans="1:6" ht="15.75" hidden="1" x14ac:dyDescent="0.25">
      <c r="A41" s="8" t="s">
        <v>50</v>
      </c>
      <c r="B41" s="9" t="s">
        <v>8</v>
      </c>
      <c r="C41" s="9"/>
      <c r="E41" s="9" t="s">
        <v>8</v>
      </c>
      <c r="F41" s="9" t="b">
        <v>0</v>
      </c>
    </row>
    <row r="42" spans="1:6" ht="15.75" x14ac:dyDescent="0.25">
      <c r="A42" s="8" t="s">
        <v>51</v>
      </c>
      <c r="B42" s="9" t="s">
        <v>692</v>
      </c>
      <c r="C42" s="9" t="s">
        <v>693</v>
      </c>
      <c r="E42" s="9" t="s">
        <v>692</v>
      </c>
      <c r="F42" s="9" t="b">
        <v>0</v>
      </c>
    </row>
    <row r="43" spans="1:6" ht="15.75" x14ac:dyDescent="0.25">
      <c r="A43" s="8" t="s">
        <v>52</v>
      </c>
      <c r="B43" s="9" t="s">
        <v>692</v>
      </c>
      <c r="C43" s="9" t="s">
        <v>693</v>
      </c>
      <c r="E43" s="9" t="s">
        <v>692</v>
      </c>
      <c r="F43" s="9" t="b">
        <v>0</v>
      </c>
    </row>
    <row r="44" spans="1:6" ht="15.75" x14ac:dyDescent="0.25">
      <c r="A44" s="8" t="s">
        <v>53</v>
      </c>
      <c r="B44" s="9" t="s">
        <v>692</v>
      </c>
      <c r="C44" s="9" t="s">
        <v>693</v>
      </c>
      <c r="E44" s="9" t="s">
        <v>692</v>
      </c>
      <c r="F44" s="9" t="b">
        <v>0</v>
      </c>
    </row>
    <row r="45" spans="1:6" ht="15.75" x14ac:dyDescent="0.25">
      <c r="A45" s="8" t="s">
        <v>54</v>
      </c>
      <c r="B45" s="9" t="s">
        <v>692</v>
      </c>
      <c r="C45" s="9" t="s">
        <v>693</v>
      </c>
      <c r="E45" s="9" t="s">
        <v>692</v>
      </c>
      <c r="F45" s="9" t="b">
        <v>0</v>
      </c>
    </row>
    <row r="46" spans="1:6" ht="15.75" hidden="1" x14ac:dyDescent="0.25">
      <c r="A46" s="8" t="s">
        <v>55</v>
      </c>
      <c r="B46" s="9" t="s">
        <v>697</v>
      </c>
      <c r="C46" s="9"/>
      <c r="E46" s="9" t="s">
        <v>697</v>
      </c>
      <c r="F46" s="9" t="b">
        <v>0</v>
      </c>
    </row>
    <row r="47" spans="1:6" ht="15.75" hidden="1" x14ac:dyDescent="0.25">
      <c r="A47" s="8" t="s">
        <v>56</v>
      </c>
      <c r="B47" s="9" t="s">
        <v>697</v>
      </c>
      <c r="C47" s="9"/>
      <c r="E47" s="9" t="s">
        <v>697</v>
      </c>
      <c r="F47" s="9" t="b">
        <v>0</v>
      </c>
    </row>
    <row r="48" spans="1:6" ht="15.75" hidden="1" x14ac:dyDescent="0.25">
      <c r="A48" s="8" t="s">
        <v>57</v>
      </c>
      <c r="B48" s="9" t="s">
        <v>6</v>
      </c>
      <c r="C48" s="9"/>
      <c r="E48" s="9" t="s">
        <v>6</v>
      </c>
      <c r="F48" s="9" t="b">
        <v>0</v>
      </c>
    </row>
    <row r="49" spans="1:6" ht="15.75" hidden="1" x14ac:dyDescent="0.25">
      <c r="A49" s="8" t="s">
        <v>58</v>
      </c>
      <c r="B49" s="9" t="s">
        <v>697</v>
      </c>
      <c r="C49" s="9"/>
      <c r="E49" s="9" t="s">
        <v>697</v>
      </c>
      <c r="F49" s="9" t="b">
        <v>0</v>
      </c>
    </row>
    <row r="50" spans="1:6" ht="15.75" hidden="1" x14ac:dyDescent="0.25">
      <c r="A50" s="8" t="s">
        <v>59</v>
      </c>
      <c r="B50" s="9" t="s">
        <v>4</v>
      </c>
      <c r="C50" s="9"/>
      <c r="E50" s="9" t="s">
        <v>4</v>
      </c>
      <c r="F50" s="9" t="b">
        <v>0</v>
      </c>
    </row>
    <row r="51" spans="1:6" ht="15.75" hidden="1" x14ac:dyDescent="0.25">
      <c r="A51" s="8" t="s">
        <v>60</v>
      </c>
      <c r="B51" s="9" t="s">
        <v>3</v>
      </c>
      <c r="C51" s="9"/>
      <c r="E51" s="9" t="s">
        <v>3</v>
      </c>
      <c r="F51" s="9" t="b">
        <v>0</v>
      </c>
    </row>
    <row r="52" spans="1:6" ht="15.75" hidden="1" x14ac:dyDescent="0.25">
      <c r="A52" s="8" t="s">
        <v>61</v>
      </c>
      <c r="B52" s="9" t="s">
        <v>695</v>
      </c>
      <c r="C52" s="9"/>
      <c r="E52" s="9" t="s">
        <v>695</v>
      </c>
      <c r="F52" s="9" t="b">
        <v>0</v>
      </c>
    </row>
    <row r="53" spans="1:6" ht="15.75" hidden="1" x14ac:dyDescent="0.25">
      <c r="A53" s="8" t="s">
        <v>62</v>
      </c>
      <c r="B53" s="9" t="s">
        <v>4</v>
      </c>
      <c r="C53" s="9"/>
      <c r="E53" s="9" t="s">
        <v>4</v>
      </c>
      <c r="F53" s="9" t="b">
        <v>0</v>
      </c>
    </row>
    <row r="54" spans="1:6" ht="15.75" hidden="1" x14ac:dyDescent="0.25">
      <c r="A54" s="8" t="s">
        <v>63</v>
      </c>
      <c r="B54" s="9" t="s">
        <v>695</v>
      </c>
      <c r="C54" s="9"/>
      <c r="E54" s="9" t="s">
        <v>695</v>
      </c>
      <c r="F54" s="9" t="b">
        <v>0</v>
      </c>
    </row>
    <row r="55" spans="1:6" ht="15.75" hidden="1" x14ac:dyDescent="0.25">
      <c r="A55" s="8" t="s">
        <v>64</v>
      </c>
      <c r="B55" s="9" t="s">
        <v>4</v>
      </c>
      <c r="C55" s="9"/>
      <c r="E55" s="9" t="s">
        <v>4</v>
      </c>
      <c r="F55" s="9" t="b">
        <v>0</v>
      </c>
    </row>
    <row r="56" spans="1:6" ht="15.75" hidden="1" x14ac:dyDescent="0.25">
      <c r="A56" s="8" t="s">
        <v>65</v>
      </c>
      <c r="B56" s="9" t="s">
        <v>696</v>
      </c>
      <c r="C56" s="9"/>
      <c r="E56" s="9" t="s">
        <v>696</v>
      </c>
      <c r="F56" s="9" t="b">
        <v>0</v>
      </c>
    </row>
    <row r="57" spans="1:6" ht="15.75" hidden="1" x14ac:dyDescent="0.25">
      <c r="A57" s="8" t="s">
        <v>66</v>
      </c>
      <c r="B57" s="9" t="s">
        <v>696</v>
      </c>
      <c r="C57" s="9"/>
      <c r="E57" s="9" t="s">
        <v>696</v>
      </c>
      <c r="F57" s="9" t="b">
        <v>0</v>
      </c>
    </row>
    <row r="58" spans="1:6" ht="15.75" hidden="1" x14ac:dyDescent="0.25">
      <c r="A58" s="8" t="s">
        <v>67</v>
      </c>
      <c r="B58" s="9" t="s">
        <v>696</v>
      </c>
      <c r="C58" s="9"/>
      <c r="E58" s="9" t="s">
        <v>696</v>
      </c>
      <c r="F58" s="9" t="b">
        <v>0</v>
      </c>
    </row>
    <row r="59" spans="1:6" ht="15.75" hidden="1" x14ac:dyDescent="0.25">
      <c r="A59" s="8" t="s">
        <v>68</v>
      </c>
      <c r="B59" s="9" t="s">
        <v>696</v>
      </c>
      <c r="C59" s="9"/>
      <c r="E59" s="9" t="s">
        <v>696</v>
      </c>
      <c r="F59" s="9" t="b">
        <v>0</v>
      </c>
    </row>
    <row r="60" spans="1:6" ht="15.75" hidden="1" x14ac:dyDescent="0.25">
      <c r="A60" s="8" t="s">
        <v>69</v>
      </c>
      <c r="B60" s="9" t="s">
        <v>696</v>
      </c>
      <c r="C60" s="9"/>
      <c r="E60" s="9" t="s">
        <v>696</v>
      </c>
      <c r="F60" s="9" t="b">
        <v>0</v>
      </c>
    </row>
    <row r="61" spans="1:6" ht="15.75" hidden="1" x14ac:dyDescent="0.25">
      <c r="A61" s="8" t="s">
        <v>70</v>
      </c>
      <c r="B61" s="9" t="s">
        <v>696</v>
      </c>
      <c r="C61" s="9"/>
      <c r="E61" s="9" t="s">
        <v>696</v>
      </c>
      <c r="F61" s="9" t="b">
        <v>0</v>
      </c>
    </row>
    <row r="62" spans="1:6" ht="15.75" hidden="1" x14ac:dyDescent="0.25">
      <c r="A62" s="8" t="s">
        <v>71</v>
      </c>
      <c r="B62" s="9" t="s">
        <v>696</v>
      </c>
      <c r="C62" s="9"/>
      <c r="E62" s="9" t="s">
        <v>696</v>
      </c>
      <c r="F62" s="9" t="b">
        <v>0</v>
      </c>
    </row>
    <row r="63" spans="1:6" ht="15.75" hidden="1" x14ac:dyDescent="0.25">
      <c r="A63" s="8" t="s">
        <v>72</v>
      </c>
      <c r="B63" s="9" t="s">
        <v>6</v>
      </c>
      <c r="C63" s="9"/>
      <c r="E63" s="9" t="s">
        <v>6</v>
      </c>
      <c r="F63" s="9" t="b">
        <v>0</v>
      </c>
    </row>
    <row r="64" spans="1:6" ht="15.75" hidden="1" x14ac:dyDescent="0.25">
      <c r="A64" s="8" t="s">
        <v>73</v>
      </c>
      <c r="B64" s="9" t="s">
        <v>696</v>
      </c>
      <c r="C64" s="9"/>
      <c r="E64" s="9" t="s">
        <v>696</v>
      </c>
      <c r="F64" s="9" t="b">
        <v>0</v>
      </c>
    </row>
    <row r="65" spans="1:6" ht="15.75" hidden="1" x14ac:dyDescent="0.25">
      <c r="A65" s="8" t="s">
        <v>74</v>
      </c>
      <c r="B65" s="9" t="s">
        <v>695</v>
      </c>
      <c r="C65" s="9"/>
      <c r="E65" s="9" t="s">
        <v>695</v>
      </c>
      <c r="F65" s="9" t="b">
        <v>0</v>
      </c>
    </row>
    <row r="66" spans="1:6" ht="15.75" hidden="1" x14ac:dyDescent="0.25">
      <c r="A66" s="8" t="s">
        <v>75</v>
      </c>
      <c r="B66" s="9" t="s">
        <v>3</v>
      </c>
      <c r="C66" s="9"/>
      <c r="E66" s="9" t="s">
        <v>3</v>
      </c>
      <c r="F66" s="9" t="b">
        <v>0</v>
      </c>
    </row>
    <row r="67" spans="1:6" ht="15.75" hidden="1" x14ac:dyDescent="0.25">
      <c r="A67" s="8" t="s">
        <v>76</v>
      </c>
      <c r="B67" s="9" t="s">
        <v>11</v>
      </c>
      <c r="C67" s="9"/>
      <c r="E67" s="9" t="s">
        <v>11</v>
      </c>
      <c r="F67" s="9" t="b">
        <v>0</v>
      </c>
    </row>
    <row r="68" spans="1:6" ht="15.75" hidden="1" x14ac:dyDescent="0.25">
      <c r="A68" s="8" t="s">
        <v>77</v>
      </c>
      <c r="B68" s="9" t="s">
        <v>11</v>
      </c>
      <c r="C68" s="9"/>
      <c r="E68" s="9" t="s">
        <v>11</v>
      </c>
      <c r="F68" s="9" t="b">
        <v>0</v>
      </c>
    </row>
    <row r="69" spans="1:6" ht="15.75" hidden="1" x14ac:dyDescent="0.25">
      <c r="A69" s="8" t="s">
        <v>78</v>
      </c>
      <c r="B69" s="9" t="s">
        <v>11</v>
      </c>
      <c r="C69" s="9"/>
      <c r="E69" s="9" t="s">
        <v>11</v>
      </c>
      <c r="F69" s="9" t="b">
        <v>0</v>
      </c>
    </row>
    <row r="70" spans="1:6" ht="15.75" hidden="1" x14ac:dyDescent="0.25">
      <c r="A70" s="8" t="s">
        <v>79</v>
      </c>
      <c r="B70" s="9" t="s">
        <v>11</v>
      </c>
      <c r="C70" s="9"/>
      <c r="E70" s="9" t="s">
        <v>11</v>
      </c>
      <c r="F70" s="9" t="b">
        <v>0</v>
      </c>
    </row>
    <row r="71" spans="1:6" ht="15.75" hidden="1" x14ac:dyDescent="0.25">
      <c r="A71" s="8" t="s">
        <v>80</v>
      </c>
      <c r="B71" s="9" t="s">
        <v>6</v>
      </c>
      <c r="C71" s="9"/>
      <c r="E71" s="9" t="s">
        <v>6</v>
      </c>
      <c r="F71" s="9" t="b">
        <v>0</v>
      </c>
    </row>
    <row r="72" spans="1:6" ht="15.75" hidden="1" x14ac:dyDescent="0.25">
      <c r="A72" s="8" t="s">
        <v>81</v>
      </c>
      <c r="B72" s="9" t="s">
        <v>10</v>
      </c>
      <c r="C72" s="9"/>
      <c r="E72" s="9" t="s">
        <v>10</v>
      </c>
      <c r="F72" s="9" t="b">
        <v>0</v>
      </c>
    </row>
    <row r="73" spans="1:6" ht="15.75" hidden="1" x14ac:dyDescent="0.25">
      <c r="A73" s="8" t="s">
        <v>82</v>
      </c>
      <c r="B73" s="9" t="s">
        <v>11</v>
      </c>
      <c r="C73" s="9"/>
      <c r="E73" s="9" t="s">
        <v>11</v>
      </c>
      <c r="F73" s="9" t="b">
        <v>0</v>
      </c>
    </row>
    <row r="74" spans="1:6" ht="15.75" hidden="1" x14ac:dyDescent="0.25">
      <c r="A74" s="8" t="s">
        <v>83</v>
      </c>
      <c r="B74" s="9" t="s">
        <v>11</v>
      </c>
      <c r="C74" s="9"/>
      <c r="E74" s="9" t="s">
        <v>11</v>
      </c>
      <c r="F74" s="9" t="b">
        <v>0</v>
      </c>
    </row>
    <row r="75" spans="1:6" ht="15.75" x14ac:dyDescent="0.25">
      <c r="A75" s="8" t="s">
        <v>84</v>
      </c>
      <c r="B75" s="9" t="s">
        <v>694</v>
      </c>
      <c r="C75" s="9" t="s">
        <v>8</v>
      </c>
      <c r="E75" s="9" t="s">
        <v>8</v>
      </c>
      <c r="F75" s="9" t="b">
        <v>1</v>
      </c>
    </row>
    <row r="76" spans="1:6" ht="15.75" hidden="1" x14ac:dyDescent="0.25">
      <c r="A76" s="8" t="s">
        <v>85</v>
      </c>
      <c r="B76" s="9" t="s">
        <v>4</v>
      </c>
      <c r="C76" s="9"/>
      <c r="E76" s="9" t="s">
        <v>4</v>
      </c>
      <c r="F76" s="9" t="b">
        <v>0</v>
      </c>
    </row>
    <row r="77" spans="1:6" ht="15.75" hidden="1" x14ac:dyDescent="0.25">
      <c r="A77" s="8" t="s">
        <v>86</v>
      </c>
      <c r="B77" s="9" t="s">
        <v>10</v>
      </c>
      <c r="C77" s="9"/>
      <c r="E77" s="9" t="s">
        <v>10</v>
      </c>
      <c r="F77" s="9" t="b">
        <v>0</v>
      </c>
    </row>
    <row r="78" spans="1:6" ht="15.75" x14ac:dyDescent="0.25">
      <c r="A78" s="8" t="s">
        <v>87</v>
      </c>
      <c r="B78" s="9" t="s">
        <v>9</v>
      </c>
      <c r="C78" s="9" t="s">
        <v>4</v>
      </c>
      <c r="E78" s="9" t="s">
        <v>4</v>
      </c>
      <c r="F78" s="9" t="b">
        <v>1</v>
      </c>
    </row>
    <row r="79" spans="1:6" ht="15.75" hidden="1" x14ac:dyDescent="0.25">
      <c r="A79" s="8" t="s">
        <v>88</v>
      </c>
      <c r="B79" s="9" t="s">
        <v>3</v>
      </c>
      <c r="C79" s="9"/>
      <c r="E79" s="9" t="s">
        <v>3</v>
      </c>
      <c r="F79" s="9" t="b">
        <v>0</v>
      </c>
    </row>
    <row r="80" spans="1:6" ht="15.75" hidden="1" x14ac:dyDescent="0.25">
      <c r="A80" s="8" t="s">
        <v>89</v>
      </c>
      <c r="B80" s="9" t="s">
        <v>4</v>
      </c>
      <c r="C80" s="9"/>
      <c r="E80" s="9" t="s">
        <v>4</v>
      </c>
      <c r="F80" s="9" t="b">
        <v>0</v>
      </c>
    </row>
    <row r="81" spans="1:6" ht="15.75" x14ac:dyDescent="0.25">
      <c r="A81" s="8" t="s">
        <v>90</v>
      </c>
      <c r="B81" s="9" t="s">
        <v>694</v>
      </c>
      <c r="C81" s="9" t="s">
        <v>8</v>
      </c>
      <c r="E81" s="9" t="s">
        <v>8</v>
      </c>
      <c r="F81" s="9" t="b">
        <v>1</v>
      </c>
    </row>
    <row r="82" spans="1:6" ht="15.75" x14ac:dyDescent="0.25">
      <c r="A82" s="8" t="s">
        <v>91</v>
      </c>
      <c r="B82" s="9" t="s">
        <v>694</v>
      </c>
      <c r="C82" s="9" t="s">
        <v>8</v>
      </c>
      <c r="E82" s="9" t="s">
        <v>8</v>
      </c>
      <c r="F82" s="9" t="b">
        <v>1</v>
      </c>
    </row>
    <row r="83" spans="1:6" ht="15.75" hidden="1" x14ac:dyDescent="0.25">
      <c r="A83" s="8" t="s">
        <v>92</v>
      </c>
      <c r="B83" s="9" t="s">
        <v>10</v>
      </c>
      <c r="C83" s="9"/>
      <c r="E83" s="9" t="s">
        <v>10</v>
      </c>
      <c r="F83" s="9" t="b">
        <v>0</v>
      </c>
    </row>
    <row r="84" spans="1:6" ht="15.75" hidden="1" x14ac:dyDescent="0.25">
      <c r="A84" s="8" t="s">
        <v>93</v>
      </c>
      <c r="B84" s="9" t="s">
        <v>3</v>
      </c>
      <c r="C84" s="9"/>
      <c r="E84" s="9" t="s">
        <v>3</v>
      </c>
      <c r="F84" s="9" t="b">
        <v>0</v>
      </c>
    </row>
    <row r="85" spans="1:6" ht="15.75" x14ac:dyDescent="0.25">
      <c r="A85" s="8" t="s">
        <v>94</v>
      </c>
      <c r="B85" s="9" t="s">
        <v>698</v>
      </c>
      <c r="C85" s="9" t="s">
        <v>2</v>
      </c>
      <c r="E85" s="9" t="s">
        <v>698</v>
      </c>
      <c r="F85" s="9" t="b">
        <v>0</v>
      </c>
    </row>
    <row r="86" spans="1:6" ht="15.75" hidden="1" x14ac:dyDescent="0.25">
      <c r="A86" s="8" t="s">
        <v>95</v>
      </c>
      <c r="B86" s="9" t="s">
        <v>11</v>
      </c>
      <c r="C86" s="9"/>
      <c r="E86" s="9" t="s">
        <v>11</v>
      </c>
      <c r="F86" s="9" t="b">
        <v>0</v>
      </c>
    </row>
    <row r="87" spans="1:6" ht="15.75" hidden="1" x14ac:dyDescent="0.25">
      <c r="A87" s="8" t="s">
        <v>96</v>
      </c>
      <c r="B87" s="9" t="s">
        <v>10</v>
      </c>
      <c r="C87" s="9"/>
      <c r="E87" s="9" t="s">
        <v>10</v>
      </c>
      <c r="F87" s="9" t="b">
        <v>0</v>
      </c>
    </row>
    <row r="88" spans="1:6" ht="15.75" hidden="1" x14ac:dyDescent="0.25">
      <c r="A88" s="8" t="s">
        <v>97</v>
      </c>
      <c r="B88" s="9" t="s">
        <v>11</v>
      </c>
      <c r="C88" s="9"/>
      <c r="E88" s="9" t="s">
        <v>11</v>
      </c>
      <c r="F88" s="9" t="b">
        <v>0</v>
      </c>
    </row>
    <row r="89" spans="1:6" ht="15.75" x14ac:dyDescent="0.25">
      <c r="A89" s="8" t="s">
        <v>98</v>
      </c>
      <c r="B89" s="9" t="s">
        <v>694</v>
      </c>
      <c r="C89" s="9" t="s">
        <v>8</v>
      </c>
      <c r="E89" s="9" t="s">
        <v>8</v>
      </c>
      <c r="F89" s="9" t="b">
        <v>1</v>
      </c>
    </row>
    <row r="90" spans="1:6" ht="15.75" hidden="1" x14ac:dyDescent="0.25">
      <c r="A90" s="8" t="s">
        <v>99</v>
      </c>
      <c r="B90" s="9" t="s">
        <v>11</v>
      </c>
      <c r="C90" s="9"/>
      <c r="E90" s="9" t="s">
        <v>11</v>
      </c>
      <c r="F90" s="9" t="b">
        <v>0</v>
      </c>
    </row>
    <row r="91" spans="1:6" ht="15.75" hidden="1" x14ac:dyDescent="0.25">
      <c r="A91" s="8" t="s">
        <v>100</v>
      </c>
      <c r="B91" s="9" t="s">
        <v>3</v>
      </c>
      <c r="C91" s="9"/>
      <c r="E91" s="9" t="s">
        <v>3</v>
      </c>
      <c r="F91" s="9" t="b">
        <v>0</v>
      </c>
    </row>
    <row r="92" spans="1:6" ht="15.75" hidden="1" x14ac:dyDescent="0.25">
      <c r="A92" s="8" t="s">
        <v>101</v>
      </c>
      <c r="B92" s="9" t="s">
        <v>4</v>
      </c>
      <c r="C92" s="9"/>
      <c r="E92" s="9" t="s">
        <v>4</v>
      </c>
      <c r="F92" s="9" t="b">
        <v>0</v>
      </c>
    </row>
    <row r="93" spans="1:6" ht="15.75" hidden="1" x14ac:dyDescent="0.25">
      <c r="A93" s="8" t="s">
        <v>102</v>
      </c>
      <c r="B93" s="9" t="s">
        <v>6</v>
      </c>
      <c r="C93" s="9"/>
      <c r="E93" s="9" t="s">
        <v>6</v>
      </c>
      <c r="F93" s="9" t="b">
        <v>0</v>
      </c>
    </row>
    <row r="94" spans="1:6" ht="15.75" hidden="1" x14ac:dyDescent="0.25">
      <c r="A94" s="8" t="s">
        <v>103</v>
      </c>
      <c r="B94" s="9" t="s">
        <v>3</v>
      </c>
      <c r="C94" s="9"/>
      <c r="E94" s="9" t="s">
        <v>3</v>
      </c>
      <c r="F94" s="9" t="b">
        <v>0</v>
      </c>
    </row>
    <row r="95" spans="1:6" ht="15.75" hidden="1" x14ac:dyDescent="0.25">
      <c r="A95" s="8" t="s">
        <v>104</v>
      </c>
      <c r="B95" s="9" t="s">
        <v>10</v>
      </c>
      <c r="C95" s="9"/>
      <c r="E95" s="9" t="s">
        <v>10</v>
      </c>
      <c r="F95" s="9" t="b">
        <v>0</v>
      </c>
    </row>
    <row r="96" spans="1:6" ht="15.75" hidden="1" x14ac:dyDescent="0.25">
      <c r="A96" s="8" t="s">
        <v>105</v>
      </c>
      <c r="B96" s="9" t="s">
        <v>6</v>
      </c>
      <c r="C96" s="9"/>
      <c r="E96" s="9" t="s">
        <v>6</v>
      </c>
      <c r="F96" s="9" t="b">
        <v>0</v>
      </c>
    </row>
    <row r="97" spans="1:6" ht="15.75" hidden="1" x14ac:dyDescent="0.25">
      <c r="A97" s="8" t="s">
        <v>106</v>
      </c>
      <c r="B97" s="9" t="s">
        <v>10</v>
      </c>
      <c r="C97" s="9"/>
      <c r="E97" s="9" t="s">
        <v>10</v>
      </c>
      <c r="F97" s="9" t="b">
        <v>0</v>
      </c>
    </row>
    <row r="98" spans="1:6" ht="15.75" x14ac:dyDescent="0.25">
      <c r="A98" s="8" t="s">
        <v>107</v>
      </c>
      <c r="B98" s="9" t="s">
        <v>694</v>
      </c>
      <c r="C98" s="9" t="s">
        <v>8</v>
      </c>
      <c r="E98" s="9" t="s">
        <v>8</v>
      </c>
      <c r="F98" s="9" t="b">
        <v>1</v>
      </c>
    </row>
    <row r="99" spans="1:6" ht="15.75" hidden="1" x14ac:dyDescent="0.25">
      <c r="A99" s="8" t="s">
        <v>108</v>
      </c>
      <c r="B99" s="9" t="s">
        <v>10</v>
      </c>
      <c r="C99" s="9"/>
      <c r="E99" s="9" t="s">
        <v>10</v>
      </c>
      <c r="F99" s="9" t="b">
        <v>0</v>
      </c>
    </row>
    <row r="100" spans="1:6" ht="15.75" hidden="1" x14ac:dyDescent="0.25">
      <c r="A100" s="8" t="s">
        <v>109</v>
      </c>
      <c r="B100" s="9" t="s">
        <v>10</v>
      </c>
      <c r="C100" s="9"/>
      <c r="E100" s="9" t="s">
        <v>10</v>
      </c>
      <c r="F100" s="9" t="b">
        <v>0</v>
      </c>
    </row>
    <row r="101" spans="1:6" ht="15.75" hidden="1" x14ac:dyDescent="0.25">
      <c r="A101" s="8" t="s">
        <v>110</v>
      </c>
      <c r="B101" s="9" t="s">
        <v>6</v>
      </c>
      <c r="C101" s="9"/>
      <c r="E101" s="9" t="s">
        <v>6</v>
      </c>
      <c r="F101" s="9" t="b">
        <v>0</v>
      </c>
    </row>
    <row r="102" spans="1:6" ht="15.75" hidden="1" x14ac:dyDescent="0.25">
      <c r="A102" s="8" t="s">
        <v>111</v>
      </c>
      <c r="B102" s="9" t="s">
        <v>6</v>
      </c>
      <c r="C102" s="9"/>
      <c r="E102" s="9" t="s">
        <v>6</v>
      </c>
      <c r="F102" s="9" t="b">
        <v>0</v>
      </c>
    </row>
    <row r="103" spans="1:6" ht="15.75" x14ac:dyDescent="0.25">
      <c r="A103" s="8" t="s">
        <v>112</v>
      </c>
      <c r="B103" s="9" t="s">
        <v>698</v>
      </c>
      <c r="C103" s="9" t="s">
        <v>2</v>
      </c>
      <c r="E103" s="9" t="s">
        <v>698</v>
      </c>
      <c r="F103" s="9" t="b">
        <v>0</v>
      </c>
    </row>
    <row r="104" spans="1:6" ht="15.75" x14ac:dyDescent="0.25">
      <c r="A104" s="10" t="s">
        <v>113</v>
      </c>
      <c r="B104" s="9" t="s">
        <v>698</v>
      </c>
      <c r="C104" s="9" t="s">
        <v>2</v>
      </c>
      <c r="E104" s="9" t="s">
        <v>698</v>
      </c>
      <c r="F104" s="9" t="b">
        <v>0</v>
      </c>
    </row>
    <row r="105" spans="1:6" ht="15.75" x14ac:dyDescent="0.25">
      <c r="A105" s="10" t="s">
        <v>114</v>
      </c>
      <c r="B105" s="9" t="s">
        <v>698</v>
      </c>
      <c r="C105" s="9" t="s">
        <v>2</v>
      </c>
      <c r="E105" s="9" t="s">
        <v>698</v>
      </c>
      <c r="F105" s="9" t="b">
        <v>0</v>
      </c>
    </row>
    <row r="106" spans="1:6" ht="15.75" hidden="1" x14ac:dyDescent="0.25">
      <c r="A106" s="8" t="s">
        <v>115</v>
      </c>
      <c r="B106" s="9" t="s">
        <v>694</v>
      </c>
      <c r="C106" s="9"/>
      <c r="E106" s="9" t="s">
        <v>694</v>
      </c>
      <c r="F106" s="9" t="b">
        <v>0</v>
      </c>
    </row>
    <row r="107" spans="1:6" ht="15.75" x14ac:dyDescent="0.25">
      <c r="A107" s="10" t="s">
        <v>116</v>
      </c>
      <c r="B107" s="9" t="s">
        <v>698</v>
      </c>
      <c r="C107" s="9" t="s">
        <v>2</v>
      </c>
      <c r="E107" s="9" t="s">
        <v>698</v>
      </c>
      <c r="F107" s="9" t="b">
        <v>0</v>
      </c>
    </row>
    <row r="108" spans="1:6" ht="15.75" x14ac:dyDescent="0.25">
      <c r="A108" s="8" t="s">
        <v>117</v>
      </c>
      <c r="B108" s="9" t="s">
        <v>698</v>
      </c>
      <c r="C108" s="9" t="s">
        <v>2</v>
      </c>
      <c r="E108" s="9" t="s">
        <v>698</v>
      </c>
      <c r="F108" s="9" t="b">
        <v>0</v>
      </c>
    </row>
    <row r="109" spans="1:6" ht="15.75" hidden="1" x14ac:dyDescent="0.25">
      <c r="A109" s="10" t="s">
        <v>118</v>
      </c>
      <c r="B109" s="9" t="s">
        <v>1</v>
      </c>
      <c r="C109" s="9"/>
      <c r="E109" s="9" t="s">
        <v>1</v>
      </c>
      <c r="F109" s="9" t="b">
        <v>0</v>
      </c>
    </row>
    <row r="110" spans="1:6" ht="15.75" x14ac:dyDescent="0.25">
      <c r="A110" s="8" t="s">
        <v>119</v>
      </c>
      <c r="B110" s="9" t="s">
        <v>698</v>
      </c>
      <c r="C110" s="9" t="s">
        <v>2</v>
      </c>
      <c r="E110" s="9" t="s">
        <v>698</v>
      </c>
      <c r="F110" s="9" t="b">
        <v>0</v>
      </c>
    </row>
    <row r="111" spans="1:6" ht="15.75" x14ac:dyDescent="0.25">
      <c r="A111" s="8" t="s">
        <v>120</v>
      </c>
      <c r="B111" s="9" t="s">
        <v>698</v>
      </c>
      <c r="C111" s="9" t="s">
        <v>2</v>
      </c>
      <c r="E111" s="9" t="s">
        <v>698</v>
      </c>
      <c r="F111" s="9" t="b">
        <v>0</v>
      </c>
    </row>
    <row r="112" spans="1:6" ht="15.75" hidden="1" x14ac:dyDescent="0.25">
      <c r="A112" s="10" t="s">
        <v>121</v>
      </c>
      <c r="B112" s="9" t="s">
        <v>10</v>
      </c>
      <c r="C112" s="9"/>
      <c r="E112" s="9" t="s">
        <v>10</v>
      </c>
      <c r="F112" s="9" t="b">
        <v>0</v>
      </c>
    </row>
    <row r="113" spans="1:6" ht="15.75" hidden="1" x14ac:dyDescent="0.25">
      <c r="A113" s="10" t="s">
        <v>122</v>
      </c>
      <c r="B113" s="9" t="s">
        <v>10</v>
      </c>
      <c r="C113" s="9"/>
      <c r="E113" s="9" t="s">
        <v>10</v>
      </c>
      <c r="F113" s="9" t="b">
        <v>0</v>
      </c>
    </row>
    <row r="114" spans="1:6" ht="15.75" hidden="1" x14ac:dyDescent="0.25">
      <c r="A114" s="8" t="s">
        <v>123</v>
      </c>
      <c r="B114" s="9" t="s">
        <v>694</v>
      </c>
      <c r="C114" s="9"/>
      <c r="E114" s="9" t="s">
        <v>694</v>
      </c>
      <c r="F114" s="9" t="b">
        <v>0</v>
      </c>
    </row>
    <row r="115" spans="1:6" ht="15.75" hidden="1" x14ac:dyDescent="0.25">
      <c r="A115" s="10" t="s">
        <v>124</v>
      </c>
      <c r="B115" s="9" t="s">
        <v>699</v>
      </c>
      <c r="C115" s="9"/>
      <c r="E115" s="9" t="s">
        <v>699</v>
      </c>
      <c r="F115" s="9" t="b">
        <v>0</v>
      </c>
    </row>
    <row r="116" spans="1:6" ht="15.75" x14ac:dyDescent="0.25">
      <c r="A116" s="10" t="s">
        <v>125</v>
      </c>
      <c r="B116" s="9" t="s">
        <v>692</v>
      </c>
      <c r="C116" s="9" t="s">
        <v>693</v>
      </c>
      <c r="E116" s="9" t="s">
        <v>692</v>
      </c>
      <c r="F116" s="9" t="b">
        <v>0</v>
      </c>
    </row>
    <row r="117" spans="1:6" ht="15.75" hidden="1" x14ac:dyDescent="0.25">
      <c r="A117" s="8" t="s">
        <v>126</v>
      </c>
      <c r="B117" s="9" t="s">
        <v>7</v>
      </c>
      <c r="C117" s="9"/>
      <c r="E117" s="9" t="s">
        <v>7</v>
      </c>
      <c r="F117" s="9" t="b">
        <v>0</v>
      </c>
    </row>
    <row r="118" spans="1:6" ht="15.75" hidden="1" x14ac:dyDescent="0.25">
      <c r="A118" s="10" t="s">
        <v>127</v>
      </c>
      <c r="B118" s="9" t="s">
        <v>3</v>
      </c>
      <c r="C118" s="9"/>
      <c r="E118" s="9" t="s">
        <v>3</v>
      </c>
      <c r="F118" s="9" t="b">
        <v>0</v>
      </c>
    </row>
    <row r="119" spans="1:6" ht="15.75" hidden="1" x14ac:dyDescent="0.25">
      <c r="A119" s="8" t="s">
        <v>128</v>
      </c>
      <c r="B119" s="9" t="s">
        <v>8</v>
      </c>
      <c r="C119" s="9"/>
      <c r="E119" s="9" t="s">
        <v>8</v>
      </c>
      <c r="F119" s="9" t="b">
        <v>0</v>
      </c>
    </row>
    <row r="120" spans="1:6" ht="15.75" hidden="1" x14ac:dyDescent="0.25">
      <c r="A120" s="8" t="s">
        <v>129</v>
      </c>
      <c r="B120" s="9" t="s">
        <v>11</v>
      </c>
      <c r="C120" s="9"/>
      <c r="E120" s="9" t="s">
        <v>11</v>
      </c>
      <c r="F120" s="9" t="b">
        <v>0</v>
      </c>
    </row>
    <row r="121" spans="1:6" ht="15.75" x14ac:dyDescent="0.25">
      <c r="A121" s="8" t="s">
        <v>130</v>
      </c>
      <c r="B121" s="9" t="s">
        <v>694</v>
      </c>
      <c r="C121" s="9" t="s">
        <v>8</v>
      </c>
      <c r="E121" s="9" t="s">
        <v>8</v>
      </c>
      <c r="F121" s="9" t="b">
        <v>1</v>
      </c>
    </row>
    <row r="122" spans="1:6" ht="15.75" hidden="1" x14ac:dyDescent="0.25">
      <c r="A122" s="8" t="s">
        <v>131</v>
      </c>
      <c r="B122" s="9" t="s">
        <v>4</v>
      </c>
      <c r="C122" s="9"/>
      <c r="E122" s="9" t="s">
        <v>4</v>
      </c>
      <c r="F122" s="9" t="b">
        <v>0</v>
      </c>
    </row>
    <row r="123" spans="1:6" ht="15.75" hidden="1" x14ac:dyDescent="0.25">
      <c r="A123" s="8" t="s">
        <v>132</v>
      </c>
      <c r="B123" s="9" t="s">
        <v>11</v>
      </c>
      <c r="C123" s="9"/>
      <c r="E123" s="9" t="s">
        <v>11</v>
      </c>
      <c r="F123" s="9" t="b">
        <v>0</v>
      </c>
    </row>
    <row r="124" spans="1:6" ht="15.75" hidden="1" x14ac:dyDescent="0.25">
      <c r="A124" s="8" t="s">
        <v>133</v>
      </c>
      <c r="B124" s="9" t="s">
        <v>10</v>
      </c>
      <c r="C124" s="9"/>
      <c r="E124" s="9" t="s">
        <v>10</v>
      </c>
      <c r="F124" s="9" t="b">
        <v>0</v>
      </c>
    </row>
    <row r="125" spans="1:6" ht="15.75" hidden="1" x14ac:dyDescent="0.25">
      <c r="A125" s="8" t="s">
        <v>134</v>
      </c>
      <c r="B125" s="9" t="s">
        <v>7</v>
      </c>
      <c r="C125" s="9"/>
      <c r="E125" s="9" t="s">
        <v>7</v>
      </c>
      <c r="F125" s="9" t="b">
        <v>0</v>
      </c>
    </row>
    <row r="126" spans="1:6" ht="15.75" hidden="1" x14ac:dyDescent="0.25">
      <c r="A126" s="8" t="s">
        <v>135</v>
      </c>
      <c r="B126" s="9" t="s">
        <v>7</v>
      </c>
      <c r="C126" s="9"/>
      <c r="E126" s="9" t="s">
        <v>7</v>
      </c>
      <c r="F126" s="9" t="b">
        <v>0</v>
      </c>
    </row>
    <row r="127" spans="1:6" ht="15.75" hidden="1" x14ac:dyDescent="0.25">
      <c r="A127" s="8" t="s">
        <v>136</v>
      </c>
      <c r="B127" s="9" t="s">
        <v>4</v>
      </c>
      <c r="C127" s="9"/>
      <c r="E127" s="9" t="s">
        <v>4</v>
      </c>
      <c r="F127" s="9" t="b">
        <v>0</v>
      </c>
    </row>
    <row r="128" spans="1:6" ht="15.75" hidden="1" x14ac:dyDescent="0.25">
      <c r="A128" s="8" t="s">
        <v>137</v>
      </c>
      <c r="B128" s="9" t="s">
        <v>10</v>
      </c>
      <c r="C128" s="9"/>
      <c r="E128" s="9" t="s">
        <v>10</v>
      </c>
      <c r="F128" s="9" t="b">
        <v>0</v>
      </c>
    </row>
    <row r="129" spans="1:6" ht="15.75" x14ac:dyDescent="0.25">
      <c r="A129" s="10" t="s">
        <v>138</v>
      </c>
      <c r="B129" s="9" t="s">
        <v>9</v>
      </c>
      <c r="C129" s="9" t="s">
        <v>4</v>
      </c>
      <c r="E129" s="9" t="s">
        <v>4</v>
      </c>
      <c r="F129" s="9" t="b">
        <v>1</v>
      </c>
    </row>
    <row r="130" spans="1:6" ht="15.75" x14ac:dyDescent="0.25">
      <c r="A130" s="8" t="s">
        <v>139</v>
      </c>
      <c r="B130" s="9" t="s">
        <v>2</v>
      </c>
      <c r="C130" s="9" t="s">
        <v>3</v>
      </c>
      <c r="E130" s="9" t="s">
        <v>3</v>
      </c>
      <c r="F130" s="9" t="b">
        <v>1</v>
      </c>
    </row>
    <row r="131" spans="1:6" ht="15.75" hidden="1" x14ac:dyDescent="0.25">
      <c r="A131" s="8" t="s">
        <v>140</v>
      </c>
      <c r="B131" s="9" t="s">
        <v>11</v>
      </c>
      <c r="C131" s="9"/>
      <c r="E131" s="9" t="s">
        <v>11</v>
      </c>
      <c r="F131" s="9" t="b">
        <v>0</v>
      </c>
    </row>
    <row r="132" spans="1:6" ht="15.75" hidden="1" x14ac:dyDescent="0.25">
      <c r="A132" s="10" t="s">
        <v>141</v>
      </c>
      <c r="B132" s="9" t="s">
        <v>10</v>
      </c>
      <c r="C132" s="9"/>
      <c r="E132" s="9" t="s">
        <v>10</v>
      </c>
      <c r="F132" s="9" t="b">
        <v>0</v>
      </c>
    </row>
    <row r="133" spans="1:6" ht="15.75" x14ac:dyDescent="0.25">
      <c r="A133" s="8" t="s">
        <v>142</v>
      </c>
      <c r="B133" s="9" t="s">
        <v>2</v>
      </c>
      <c r="C133" s="9" t="s">
        <v>3</v>
      </c>
      <c r="E133" s="9" t="s">
        <v>3</v>
      </c>
      <c r="F133" s="9" t="b">
        <v>1</v>
      </c>
    </row>
    <row r="134" spans="1:6" ht="15.75" hidden="1" x14ac:dyDescent="0.25">
      <c r="A134" s="10" t="s">
        <v>143</v>
      </c>
      <c r="B134" s="9" t="s">
        <v>6</v>
      </c>
      <c r="C134" s="9"/>
      <c r="E134" s="9" t="s">
        <v>6</v>
      </c>
      <c r="F134" s="9" t="b">
        <v>0</v>
      </c>
    </row>
    <row r="135" spans="1:6" ht="15.75" x14ac:dyDescent="0.25">
      <c r="A135" s="10" t="s">
        <v>144</v>
      </c>
      <c r="B135" s="9" t="s">
        <v>9</v>
      </c>
      <c r="C135" s="9" t="s">
        <v>4</v>
      </c>
      <c r="E135" s="9" t="s">
        <v>4</v>
      </c>
      <c r="F135" s="9" t="b">
        <v>1</v>
      </c>
    </row>
    <row r="136" spans="1:6" ht="15.75" x14ac:dyDescent="0.25">
      <c r="A136" s="10" t="s">
        <v>145</v>
      </c>
      <c r="B136" s="9" t="s">
        <v>9</v>
      </c>
      <c r="C136" s="9" t="s">
        <v>4</v>
      </c>
      <c r="E136" s="9" t="s">
        <v>9</v>
      </c>
      <c r="F136" s="9" t="b">
        <v>0</v>
      </c>
    </row>
    <row r="137" spans="1:6" ht="15.75" hidden="1" x14ac:dyDescent="0.25">
      <c r="A137" s="8" t="s">
        <v>146</v>
      </c>
      <c r="B137" s="9" t="s">
        <v>11</v>
      </c>
      <c r="C137" s="9"/>
      <c r="E137" s="9" t="s">
        <v>11</v>
      </c>
      <c r="F137" s="9" t="b">
        <v>0</v>
      </c>
    </row>
    <row r="138" spans="1:6" ht="15.75" hidden="1" x14ac:dyDescent="0.25">
      <c r="A138" s="8" t="s">
        <v>147</v>
      </c>
      <c r="B138" s="9" t="s">
        <v>693</v>
      </c>
      <c r="C138" s="9"/>
      <c r="E138" s="9" t="s">
        <v>693</v>
      </c>
      <c r="F138" s="9" t="b">
        <v>0</v>
      </c>
    </row>
    <row r="139" spans="1:6" ht="15.75" hidden="1" x14ac:dyDescent="0.25">
      <c r="A139" s="8" t="s">
        <v>148</v>
      </c>
      <c r="B139" s="9" t="s">
        <v>6</v>
      </c>
      <c r="C139" s="9"/>
      <c r="E139" s="9" t="s">
        <v>6</v>
      </c>
      <c r="F139" s="9" t="b">
        <v>0</v>
      </c>
    </row>
    <row r="140" spans="1:6" ht="15.75" x14ac:dyDescent="0.25">
      <c r="A140" s="10" t="s">
        <v>149</v>
      </c>
      <c r="B140" s="9" t="s">
        <v>9</v>
      </c>
      <c r="C140" s="9" t="s">
        <v>4</v>
      </c>
      <c r="E140" s="9" t="s">
        <v>9</v>
      </c>
      <c r="F140" s="9" t="b">
        <v>0</v>
      </c>
    </row>
    <row r="141" spans="1:6" ht="15.75" x14ac:dyDescent="0.25">
      <c r="A141" s="8" t="s">
        <v>150</v>
      </c>
      <c r="B141" s="9" t="s">
        <v>698</v>
      </c>
      <c r="C141" s="9" t="s">
        <v>2</v>
      </c>
      <c r="E141" s="9" t="s">
        <v>698</v>
      </c>
      <c r="F141" s="9" t="b">
        <v>0</v>
      </c>
    </row>
    <row r="142" spans="1:6" ht="15.75" hidden="1" x14ac:dyDescent="0.25">
      <c r="A142" s="8" t="s">
        <v>151</v>
      </c>
      <c r="B142" s="9" t="s">
        <v>11</v>
      </c>
      <c r="C142" s="9"/>
      <c r="E142" s="9" t="s">
        <v>11</v>
      </c>
      <c r="F142" s="9" t="b">
        <v>0</v>
      </c>
    </row>
    <row r="143" spans="1:6" ht="15.75" x14ac:dyDescent="0.25">
      <c r="A143" s="8" t="s">
        <v>152</v>
      </c>
      <c r="B143" s="9" t="s">
        <v>694</v>
      </c>
      <c r="C143" s="9" t="s">
        <v>8</v>
      </c>
      <c r="E143" s="9" t="s">
        <v>8</v>
      </c>
      <c r="F143" s="9" t="b">
        <v>1</v>
      </c>
    </row>
    <row r="144" spans="1:6" ht="15.75" hidden="1" x14ac:dyDescent="0.25">
      <c r="A144" s="8" t="s">
        <v>153</v>
      </c>
      <c r="B144" s="9" t="s">
        <v>10</v>
      </c>
      <c r="C144" s="9"/>
      <c r="E144" s="9" t="s">
        <v>10</v>
      </c>
      <c r="F144" s="9" t="b">
        <v>0</v>
      </c>
    </row>
    <row r="145" spans="1:6" ht="15.75" x14ac:dyDescent="0.25">
      <c r="A145" s="8" t="s">
        <v>154</v>
      </c>
      <c r="B145" s="9" t="s">
        <v>2</v>
      </c>
      <c r="C145" s="9" t="s">
        <v>3</v>
      </c>
      <c r="E145" s="9" t="s">
        <v>3</v>
      </c>
      <c r="F145" s="9" t="b">
        <v>1</v>
      </c>
    </row>
    <row r="146" spans="1:6" ht="15.75" hidden="1" x14ac:dyDescent="0.25">
      <c r="A146" s="8" t="s">
        <v>155</v>
      </c>
      <c r="B146" s="9" t="s">
        <v>3</v>
      </c>
      <c r="C146" s="9"/>
      <c r="E146" s="9" t="s">
        <v>3</v>
      </c>
      <c r="F146" s="9" t="b">
        <v>0</v>
      </c>
    </row>
    <row r="147" spans="1:6" ht="15.75" hidden="1" x14ac:dyDescent="0.25">
      <c r="A147" s="8" t="s">
        <v>156</v>
      </c>
      <c r="B147" s="9" t="s">
        <v>10</v>
      </c>
      <c r="C147" s="9"/>
      <c r="E147" s="9" t="s">
        <v>10</v>
      </c>
      <c r="F147" s="9" t="b">
        <v>0</v>
      </c>
    </row>
    <row r="148" spans="1:6" ht="15.75" hidden="1" x14ac:dyDescent="0.25">
      <c r="A148" s="8" t="s">
        <v>157</v>
      </c>
      <c r="B148" s="9" t="s">
        <v>11</v>
      </c>
      <c r="C148" s="9"/>
      <c r="E148" s="9" t="s">
        <v>11</v>
      </c>
      <c r="F148" s="9" t="b">
        <v>0</v>
      </c>
    </row>
    <row r="149" spans="1:6" ht="15.75" hidden="1" x14ac:dyDescent="0.25">
      <c r="A149" s="8" t="s">
        <v>158</v>
      </c>
      <c r="B149" s="9" t="s">
        <v>10</v>
      </c>
      <c r="C149" s="9"/>
      <c r="E149" s="9" t="s">
        <v>10</v>
      </c>
      <c r="F149" s="9" t="b">
        <v>0</v>
      </c>
    </row>
    <row r="150" spans="1:6" ht="15.75" hidden="1" x14ac:dyDescent="0.25">
      <c r="A150" s="8" t="s">
        <v>159</v>
      </c>
      <c r="B150" s="9" t="s">
        <v>10</v>
      </c>
      <c r="C150" s="9"/>
      <c r="E150" s="9" t="s">
        <v>10</v>
      </c>
      <c r="F150" s="9" t="b">
        <v>0</v>
      </c>
    </row>
    <row r="151" spans="1:6" ht="15.75" hidden="1" x14ac:dyDescent="0.25">
      <c r="A151" s="8" t="s">
        <v>160</v>
      </c>
      <c r="B151" s="9" t="s">
        <v>11</v>
      </c>
      <c r="C151" s="9"/>
      <c r="E151" s="9" t="s">
        <v>11</v>
      </c>
      <c r="F151" s="9" t="b">
        <v>0</v>
      </c>
    </row>
    <row r="152" spans="1:6" ht="15.75" hidden="1" x14ac:dyDescent="0.25">
      <c r="A152" s="8" t="s">
        <v>161</v>
      </c>
      <c r="B152" s="9" t="s">
        <v>10</v>
      </c>
      <c r="C152" s="9"/>
      <c r="E152" s="9" t="s">
        <v>10</v>
      </c>
      <c r="F152" s="9" t="b">
        <v>0</v>
      </c>
    </row>
    <row r="153" spans="1:6" ht="15.75" hidden="1" x14ac:dyDescent="0.25">
      <c r="A153" s="8" t="s">
        <v>162</v>
      </c>
      <c r="B153" s="9" t="s">
        <v>1</v>
      </c>
      <c r="C153" s="9"/>
      <c r="E153" s="9" t="s">
        <v>1</v>
      </c>
      <c r="F153" s="9" t="b">
        <v>0</v>
      </c>
    </row>
    <row r="154" spans="1:6" ht="15.75" hidden="1" x14ac:dyDescent="0.25">
      <c r="A154" s="8" t="s">
        <v>163</v>
      </c>
      <c r="B154" s="9" t="s">
        <v>3</v>
      </c>
      <c r="C154" s="9"/>
      <c r="E154" s="9" t="s">
        <v>3</v>
      </c>
      <c r="F154" s="9" t="b">
        <v>0</v>
      </c>
    </row>
    <row r="155" spans="1:6" ht="15.75" hidden="1" x14ac:dyDescent="0.25">
      <c r="A155" s="8" t="s">
        <v>164</v>
      </c>
      <c r="B155" s="9" t="s">
        <v>6</v>
      </c>
      <c r="C155" s="9"/>
      <c r="E155" s="9" t="s">
        <v>6</v>
      </c>
      <c r="F155" s="9" t="b">
        <v>0</v>
      </c>
    </row>
    <row r="156" spans="1:6" ht="15.75" hidden="1" x14ac:dyDescent="0.25">
      <c r="A156" s="8" t="s">
        <v>165</v>
      </c>
      <c r="B156" s="9" t="s">
        <v>10</v>
      </c>
      <c r="C156" s="9"/>
      <c r="E156" s="9" t="s">
        <v>10</v>
      </c>
      <c r="F156" s="9" t="b">
        <v>0</v>
      </c>
    </row>
    <row r="157" spans="1:6" ht="15.75" x14ac:dyDescent="0.25">
      <c r="A157" s="10" t="s">
        <v>166</v>
      </c>
      <c r="B157" s="9" t="s">
        <v>9</v>
      </c>
      <c r="C157" s="9" t="s">
        <v>4</v>
      </c>
      <c r="E157" s="9" t="s">
        <v>4</v>
      </c>
      <c r="F157" s="9" t="b">
        <v>1</v>
      </c>
    </row>
    <row r="158" spans="1:6" ht="15.75" hidden="1" x14ac:dyDescent="0.25">
      <c r="A158" s="8" t="s">
        <v>167</v>
      </c>
      <c r="B158" s="9" t="s">
        <v>11</v>
      </c>
      <c r="C158" s="9"/>
      <c r="E158" s="9" t="s">
        <v>11</v>
      </c>
      <c r="F158" s="9" t="b">
        <v>0</v>
      </c>
    </row>
    <row r="159" spans="1:6" ht="15.75" hidden="1" x14ac:dyDescent="0.25">
      <c r="A159" s="8" t="s">
        <v>168</v>
      </c>
      <c r="B159" s="9" t="s">
        <v>3</v>
      </c>
      <c r="C159" s="9"/>
      <c r="E159" s="9" t="s">
        <v>3</v>
      </c>
      <c r="F159" s="9" t="b">
        <v>0</v>
      </c>
    </row>
    <row r="160" spans="1:6" ht="15.75" hidden="1" x14ac:dyDescent="0.25">
      <c r="A160" s="8" t="s">
        <v>169</v>
      </c>
      <c r="B160" s="9" t="s">
        <v>3</v>
      </c>
      <c r="C160" s="9"/>
      <c r="E160" s="9" t="s">
        <v>3</v>
      </c>
      <c r="F160" s="9" t="b">
        <v>0</v>
      </c>
    </row>
    <row r="161" spans="1:6" ht="15.75" hidden="1" x14ac:dyDescent="0.25">
      <c r="A161" s="8" t="s">
        <v>170</v>
      </c>
      <c r="B161" s="9" t="s">
        <v>11</v>
      </c>
      <c r="C161" s="9"/>
      <c r="E161" s="9" t="s">
        <v>11</v>
      </c>
      <c r="F161" s="9" t="b">
        <v>0</v>
      </c>
    </row>
    <row r="162" spans="1:6" ht="15.75" hidden="1" x14ac:dyDescent="0.25">
      <c r="A162" s="8" t="s">
        <v>171</v>
      </c>
      <c r="B162" s="9" t="s">
        <v>10</v>
      </c>
      <c r="C162" s="9"/>
      <c r="E162" s="9" t="s">
        <v>10</v>
      </c>
      <c r="F162" s="9" t="b">
        <v>0</v>
      </c>
    </row>
    <row r="163" spans="1:6" ht="15.75" hidden="1" x14ac:dyDescent="0.25">
      <c r="A163" s="8" t="s">
        <v>172</v>
      </c>
      <c r="B163" s="9" t="s">
        <v>11</v>
      </c>
      <c r="C163" s="9"/>
      <c r="E163" s="9" t="s">
        <v>11</v>
      </c>
      <c r="F163" s="9" t="b">
        <v>0</v>
      </c>
    </row>
    <row r="164" spans="1:6" ht="15.75" x14ac:dyDescent="0.25">
      <c r="A164" s="10" t="s">
        <v>173</v>
      </c>
      <c r="B164" s="9" t="s">
        <v>9</v>
      </c>
      <c r="C164" s="9" t="s">
        <v>4</v>
      </c>
      <c r="E164" s="9" t="s">
        <v>4</v>
      </c>
      <c r="F164" s="9" t="b">
        <v>1</v>
      </c>
    </row>
    <row r="165" spans="1:6" ht="15.75" hidden="1" x14ac:dyDescent="0.25">
      <c r="A165" s="8" t="s">
        <v>174</v>
      </c>
      <c r="B165" s="9" t="s">
        <v>10</v>
      </c>
      <c r="C165" s="9"/>
      <c r="E165" s="9" t="s">
        <v>10</v>
      </c>
      <c r="F165" s="9" t="b">
        <v>0</v>
      </c>
    </row>
    <row r="166" spans="1:6" ht="15.75" x14ac:dyDescent="0.25">
      <c r="A166" s="8" t="s">
        <v>175</v>
      </c>
      <c r="B166" s="9" t="s">
        <v>2</v>
      </c>
      <c r="C166" s="9" t="s">
        <v>3</v>
      </c>
      <c r="E166" s="9" t="s">
        <v>3</v>
      </c>
      <c r="F166" s="9" t="b">
        <v>1</v>
      </c>
    </row>
    <row r="167" spans="1:6" ht="15.75" x14ac:dyDescent="0.25">
      <c r="A167" s="10" t="s">
        <v>176</v>
      </c>
      <c r="B167" s="9" t="s">
        <v>9</v>
      </c>
      <c r="C167" s="9" t="s">
        <v>4</v>
      </c>
      <c r="E167" s="9" t="s">
        <v>9</v>
      </c>
      <c r="F167" s="9" t="b">
        <v>0</v>
      </c>
    </row>
    <row r="168" spans="1:6" ht="15.75" x14ac:dyDescent="0.25">
      <c r="A168" s="8" t="s">
        <v>177</v>
      </c>
      <c r="B168" s="9" t="s">
        <v>9</v>
      </c>
      <c r="C168" s="9" t="s">
        <v>4</v>
      </c>
      <c r="E168" s="9" t="s">
        <v>9</v>
      </c>
      <c r="F168" s="9" t="b">
        <v>0</v>
      </c>
    </row>
    <row r="169" spans="1:6" ht="15.75" hidden="1" x14ac:dyDescent="0.25">
      <c r="A169" s="10" t="s">
        <v>178</v>
      </c>
      <c r="B169" s="9" t="s">
        <v>11</v>
      </c>
      <c r="C169" s="9"/>
      <c r="E169" s="9" t="s">
        <v>11</v>
      </c>
      <c r="F169" s="9" t="b">
        <v>0</v>
      </c>
    </row>
    <row r="170" spans="1:6" ht="15.75" x14ac:dyDescent="0.25">
      <c r="A170" s="8" t="s">
        <v>179</v>
      </c>
      <c r="B170" s="9" t="s">
        <v>694</v>
      </c>
      <c r="C170" s="9" t="s">
        <v>8</v>
      </c>
      <c r="E170" s="9" t="s">
        <v>694</v>
      </c>
      <c r="F170" s="9" t="b">
        <v>0</v>
      </c>
    </row>
    <row r="171" spans="1:6" ht="15.75" hidden="1" x14ac:dyDescent="0.25">
      <c r="A171" s="8" t="s">
        <v>180</v>
      </c>
      <c r="B171" s="9" t="s">
        <v>11</v>
      </c>
      <c r="C171" s="9"/>
      <c r="E171" s="9" t="s">
        <v>11</v>
      </c>
      <c r="F171" s="9" t="b">
        <v>0</v>
      </c>
    </row>
    <row r="172" spans="1:6" ht="15.75" hidden="1" x14ac:dyDescent="0.25">
      <c r="A172" s="8" t="s">
        <v>181</v>
      </c>
      <c r="B172" s="9" t="s">
        <v>11</v>
      </c>
      <c r="C172" s="9"/>
      <c r="E172" s="9" t="s">
        <v>11</v>
      </c>
      <c r="F172" s="9" t="b">
        <v>0</v>
      </c>
    </row>
    <row r="173" spans="1:6" ht="15.75" hidden="1" x14ac:dyDescent="0.25">
      <c r="A173" s="8" t="s">
        <v>182</v>
      </c>
      <c r="B173" s="9" t="s">
        <v>11</v>
      </c>
      <c r="C173" s="9"/>
      <c r="E173" s="9" t="s">
        <v>11</v>
      </c>
      <c r="F173" s="9" t="b">
        <v>0</v>
      </c>
    </row>
    <row r="174" spans="1:6" ht="15.75" hidden="1" x14ac:dyDescent="0.25">
      <c r="A174" s="8" t="s">
        <v>183</v>
      </c>
      <c r="B174" s="9" t="s">
        <v>697</v>
      </c>
      <c r="C174" s="9"/>
      <c r="E174" s="9" t="s">
        <v>697</v>
      </c>
      <c r="F174" s="9" t="b">
        <v>0</v>
      </c>
    </row>
    <row r="175" spans="1:6" ht="15.75" hidden="1" x14ac:dyDescent="0.25">
      <c r="A175" s="8" t="s">
        <v>184</v>
      </c>
      <c r="B175" s="9" t="s">
        <v>695</v>
      </c>
      <c r="C175" s="9"/>
      <c r="E175" s="9" t="s">
        <v>695</v>
      </c>
      <c r="F175" s="9" t="b">
        <v>0</v>
      </c>
    </row>
    <row r="176" spans="1:6" ht="15.75" hidden="1" x14ac:dyDescent="0.25">
      <c r="A176" s="8" t="s">
        <v>185</v>
      </c>
      <c r="B176" s="9" t="s">
        <v>691</v>
      </c>
      <c r="C176" s="9"/>
      <c r="E176" s="9" t="s">
        <v>691</v>
      </c>
      <c r="F176" s="9" t="b">
        <v>0</v>
      </c>
    </row>
    <row r="177" spans="1:6" ht="15.75" hidden="1" x14ac:dyDescent="0.25">
      <c r="A177" s="8" t="s">
        <v>186</v>
      </c>
      <c r="B177" s="9" t="s">
        <v>8</v>
      </c>
      <c r="C177" s="9"/>
      <c r="E177" s="9" t="s">
        <v>8</v>
      </c>
      <c r="F177" s="9" t="b">
        <v>0</v>
      </c>
    </row>
    <row r="178" spans="1:6" ht="15.75" hidden="1" x14ac:dyDescent="0.25">
      <c r="A178" s="8" t="s">
        <v>187</v>
      </c>
      <c r="B178" s="9" t="s">
        <v>5</v>
      </c>
      <c r="C178" s="9"/>
      <c r="E178" s="9" t="s">
        <v>5</v>
      </c>
      <c r="F178" s="9" t="b">
        <v>0</v>
      </c>
    </row>
    <row r="179" spans="1:6" ht="15.75" hidden="1" x14ac:dyDescent="0.25">
      <c r="A179" s="8" t="s">
        <v>188</v>
      </c>
      <c r="B179" s="9" t="s">
        <v>6</v>
      </c>
      <c r="C179" s="9"/>
      <c r="E179" s="9" t="s">
        <v>6</v>
      </c>
      <c r="F179" s="9" t="b">
        <v>0</v>
      </c>
    </row>
    <row r="180" spans="1:6" ht="15.75" hidden="1" x14ac:dyDescent="0.25">
      <c r="A180" s="10" t="s">
        <v>189</v>
      </c>
      <c r="B180" s="9" t="s">
        <v>6</v>
      </c>
      <c r="C180" s="9"/>
      <c r="E180" s="9" t="s">
        <v>6</v>
      </c>
      <c r="F180" s="9" t="b">
        <v>0</v>
      </c>
    </row>
    <row r="181" spans="1:6" ht="15.75" hidden="1" x14ac:dyDescent="0.25">
      <c r="A181" s="8" t="s">
        <v>190</v>
      </c>
      <c r="B181" s="9" t="s">
        <v>693</v>
      </c>
      <c r="C181" s="9"/>
      <c r="E181" s="9" t="s">
        <v>693</v>
      </c>
      <c r="F181" s="9" t="b">
        <v>0</v>
      </c>
    </row>
    <row r="182" spans="1:6" ht="15.75" hidden="1" x14ac:dyDescent="0.25">
      <c r="A182" s="8" t="s">
        <v>191</v>
      </c>
      <c r="B182" s="9" t="s">
        <v>8</v>
      </c>
      <c r="C182" s="9"/>
      <c r="E182" s="9" t="s">
        <v>8</v>
      </c>
      <c r="F182" s="9" t="b">
        <v>0</v>
      </c>
    </row>
    <row r="183" spans="1:6" ht="15.75" x14ac:dyDescent="0.25">
      <c r="A183" s="8" t="s">
        <v>192</v>
      </c>
      <c r="B183" s="9" t="s">
        <v>9</v>
      </c>
      <c r="C183" s="9" t="s">
        <v>4</v>
      </c>
      <c r="E183" s="9" t="s">
        <v>9</v>
      </c>
      <c r="F183" s="9" t="b">
        <v>0</v>
      </c>
    </row>
    <row r="184" spans="1:6" ht="15.75" hidden="1" x14ac:dyDescent="0.25">
      <c r="A184" s="8" t="s">
        <v>193</v>
      </c>
      <c r="B184" s="9" t="s">
        <v>691</v>
      </c>
      <c r="C184" s="9"/>
      <c r="E184" s="9" t="s">
        <v>691</v>
      </c>
      <c r="F184" s="9" t="b">
        <v>0</v>
      </c>
    </row>
    <row r="185" spans="1:6" ht="15.75" hidden="1" x14ac:dyDescent="0.25">
      <c r="A185" s="8" t="s">
        <v>194</v>
      </c>
      <c r="B185" s="9" t="s">
        <v>691</v>
      </c>
      <c r="C185" s="9"/>
      <c r="E185" s="9" t="s">
        <v>691</v>
      </c>
      <c r="F185" s="9" t="b">
        <v>0</v>
      </c>
    </row>
    <row r="186" spans="1:6" ht="15.75" hidden="1" x14ac:dyDescent="0.25">
      <c r="A186" s="8" t="s">
        <v>195</v>
      </c>
      <c r="B186" s="9" t="s">
        <v>691</v>
      </c>
      <c r="C186" s="9"/>
      <c r="E186" s="9" t="s">
        <v>691</v>
      </c>
      <c r="F186" s="9" t="b">
        <v>0</v>
      </c>
    </row>
    <row r="187" spans="1:6" ht="15.75" hidden="1" x14ac:dyDescent="0.25">
      <c r="A187" s="8" t="s">
        <v>196</v>
      </c>
      <c r="B187" s="9" t="s">
        <v>691</v>
      </c>
      <c r="C187" s="9"/>
      <c r="E187" s="9" t="s">
        <v>691</v>
      </c>
      <c r="F187" s="9" t="b">
        <v>0</v>
      </c>
    </row>
    <row r="188" spans="1:6" ht="15.75" x14ac:dyDescent="0.25">
      <c r="A188" s="10" t="s">
        <v>197</v>
      </c>
      <c r="B188" s="9" t="s">
        <v>9</v>
      </c>
      <c r="C188" s="9" t="s">
        <v>4</v>
      </c>
      <c r="E188" s="9" t="s">
        <v>4</v>
      </c>
      <c r="F188" s="9" t="b">
        <v>1</v>
      </c>
    </row>
    <row r="189" spans="1:6" ht="15.75" hidden="1" x14ac:dyDescent="0.25">
      <c r="A189" s="8" t="s">
        <v>198</v>
      </c>
      <c r="B189" s="9" t="s">
        <v>2</v>
      </c>
      <c r="C189" s="9"/>
      <c r="E189" s="9" t="s">
        <v>2</v>
      </c>
      <c r="F189" s="9" t="b">
        <v>0</v>
      </c>
    </row>
    <row r="190" spans="1:6" ht="15.75" hidden="1" x14ac:dyDescent="0.25">
      <c r="A190" s="8" t="s">
        <v>199</v>
      </c>
      <c r="B190" s="9" t="s">
        <v>2</v>
      </c>
      <c r="C190" s="9"/>
      <c r="E190" s="9" t="s">
        <v>2</v>
      </c>
      <c r="F190" s="9" t="b">
        <v>0</v>
      </c>
    </row>
    <row r="191" spans="1:6" ht="15.75" hidden="1" x14ac:dyDescent="0.25">
      <c r="A191" s="8" t="s">
        <v>200</v>
      </c>
      <c r="B191" s="9" t="s">
        <v>2</v>
      </c>
      <c r="C191" s="9"/>
      <c r="E191" s="9" t="s">
        <v>2</v>
      </c>
      <c r="F191" s="9" t="b">
        <v>0</v>
      </c>
    </row>
    <row r="192" spans="1:6" ht="15.75" hidden="1" x14ac:dyDescent="0.25">
      <c r="A192" s="8" t="s">
        <v>201</v>
      </c>
      <c r="B192" s="9" t="s">
        <v>2</v>
      </c>
      <c r="C192" s="9"/>
      <c r="E192" s="9" t="s">
        <v>2</v>
      </c>
      <c r="F192" s="9" t="b">
        <v>0</v>
      </c>
    </row>
    <row r="193" spans="1:6" ht="15.75" hidden="1" x14ac:dyDescent="0.25">
      <c r="A193" s="8" t="s">
        <v>202</v>
      </c>
      <c r="B193" s="9" t="s">
        <v>2</v>
      </c>
      <c r="C193" s="9"/>
      <c r="E193" s="9" t="s">
        <v>2</v>
      </c>
      <c r="F193" s="9" t="b">
        <v>0</v>
      </c>
    </row>
    <row r="194" spans="1:6" ht="15.75" hidden="1" x14ac:dyDescent="0.25">
      <c r="A194" s="8" t="s">
        <v>203</v>
      </c>
      <c r="B194" s="9" t="s">
        <v>694</v>
      </c>
      <c r="C194" s="9"/>
      <c r="E194" s="9" t="s">
        <v>694</v>
      </c>
      <c r="F194" s="9" t="b">
        <v>0</v>
      </c>
    </row>
    <row r="195" spans="1:6" ht="15.75" hidden="1" x14ac:dyDescent="0.25">
      <c r="A195" s="8" t="s">
        <v>204</v>
      </c>
      <c r="B195" s="9" t="s">
        <v>2</v>
      </c>
      <c r="C195" s="9"/>
      <c r="E195" s="9" t="s">
        <v>2</v>
      </c>
      <c r="F195" s="9" t="b">
        <v>0</v>
      </c>
    </row>
    <row r="196" spans="1:6" ht="15.75" hidden="1" x14ac:dyDescent="0.25">
      <c r="A196" s="8" t="s">
        <v>205</v>
      </c>
      <c r="B196" s="9" t="s">
        <v>1</v>
      </c>
      <c r="C196" s="9"/>
      <c r="E196" s="9" t="s">
        <v>1</v>
      </c>
      <c r="F196" s="9" t="b">
        <v>0</v>
      </c>
    </row>
    <row r="197" spans="1:6" ht="15.75" hidden="1" x14ac:dyDescent="0.25">
      <c r="A197" s="8" t="s">
        <v>206</v>
      </c>
      <c r="B197" s="9" t="s">
        <v>6</v>
      </c>
      <c r="C197" s="9"/>
      <c r="E197" s="9" t="s">
        <v>6</v>
      </c>
      <c r="F197" s="9" t="b">
        <v>0</v>
      </c>
    </row>
    <row r="198" spans="1:6" ht="15.75" hidden="1" x14ac:dyDescent="0.25">
      <c r="A198" s="8" t="s">
        <v>207</v>
      </c>
      <c r="B198" s="9" t="s">
        <v>6</v>
      </c>
      <c r="C198" s="9"/>
      <c r="E198" s="9" t="s">
        <v>6</v>
      </c>
      <c r="F198" s="9" t="b">
        <v>0</v>
      </c>
    </row>
    <row r="199" spans="1:6" ht="15.75" hidden="1" x14ac:dyDescent="0.25">
      <c r="A199" s="8" t="s">
        <v>208</v>
      </c>
      <c r="B199" s="9" t="s">
        <v>2</v>
      </c>
      <c r="C199" s="9"/>
      <c r="E199" s="9" t="s">
        <v>2</v>
      </c>
      <c r="F199" s="9" t="b">
        <v>0</v>
      </c>
    </row>
    <row r="200" spans="1:6" ht="15.75" hidden="1" x14ac:dyDescent="0.25">
      <c r="A200" s="8" t="s">
        <v>209</v>
      </c>
      <c r="B200" s="9" t="s">
        <v>2</v>
      </c>
      <c r="C200" s="9"/>
      <c r="E200" s="9" t="s">
        <v>2</v>
      </c>
      <c r="F200" s="9" t="b">
        <v>0</v>
      </c>
    </row>
    <row r="201" spans="1:6" ht="15.75" hidden="1" x14ac:dyDescent="0.25">
      <c r="A201" s="8" t="s">
        <v>210</v>
      </c>
      <c r="B201" s="9" t="s">
        <v>6</v>
      </c>
      <c r="C201" s="9"/>
      <c r="E201" s="9" t="s">
        <v>6</v>
      </c>
      <c r="F201" s="9" t="b">
        <v>0</v>
      </c>
    </row>
    <row r="202" spans="1:6" ht="15.75" hidden="1" x14ac:dyDescent="0.25">
      <c r="A202" s="8" t="s">
        <v>211</v>
      </c>
      <c r="B202" s="9" t="s">
        <v>6</v>
      </c>
      <c r="C202" s="9"/>
      <c r="E202" s="9" t="s">
        <v>6</v>
      </c>
      <c r="F202" s="9" t="b">
        <v>0</v>
      </c>
    </row>
    <row r="203" spans="1:6" ht="15.75" hidden="1" x14ac:dyDescent="0.25">
      <c r="A203" s="8" t="s">
        <v>212</v>
      </c>
      <c r="B203" s="9" t="s">
        <v>2</v>
      </c>
      <c r="C203" s="9"/>
      <c r="E203" s="9" t="s">
        <v>2</v>
      </c>
      <c r="F203" s="9" t="b">
        <v>0</v>
      </c>
    </row>
    <row r="204" spans="1:6" ht="15.75" x14ac:dyDescent="0.25">
      <c r="A204" s="10" t="s">
        <v>213</v>
      </c>
      <c r="B204" s="9" t="s">
        <v>9</v>
      </c>
      <c r="C204" s="9" t="s">
        <v>4</v>
      </c>
      <c r="E204" s="9" t="s">
        <v>4</v>
      </c>
      <c r="F204" s="9" t="b">
        <v>1</v>
      </c>
    </row>
    <row r="205" spans="1:6" ht="15.75" hidden="1" x14ac:dyDescent="0.25">
      <c r="A205" s="8" t="s">
        <v>214</v>
      </c>
      <c r="B205" s="9" t="s">
        <v>6</v>
      </c>
      <c r="C205" s="9"/>
      <c r="E205" s="9" t="s">
        <v>6</v>
      </c>
      <c r="F205" s="9" t="b">
        <v>0</v>
      </c>
    </row>
    <row r="206" spans="1:6" ht="15.75" hidden="1" x14ac:dyDescent="0.25">
      <c r="A206" s="8" t="s">
        <v>215</v>
      </c>
      <c r="B206" s="9" t="s">
        <v>10</v>
      </c>
      <c r="C206" s="9"/>
      <c r="E206" s="9" t="s">
        <v>10</v>
      </c>
      <c r="F206" s="9" t="b">
        <v>0</v>
      </c>
    </row>
    <row r="207" spans="1:6" ht="15.75" hidden="1" x14ac:dyDescent="0.25">
      <c r="A207" s="8" t="s">
        <v>216</v>
      </c>
      <c r="B207" s="9" t="s">
        <v>6</v>
      </c>
      <c r="C207" s="9"/>
      <c r="E207" s="9" t="s">
        <v>6</v>
      </c>
      <c r="F207" s="9" t="b">
        <v>0</v>
      </c>
    </row>
    <row r="208" spans="1:6" ht="15.75" hidden="1" x14ac:dyDescent="0.25">
      <c r="A208" s="8" t="s">
        <v>217</v>
      </c>
      <c r="B208" s="9" t="s">
        <v>10</v>
      </c>
      <c r="C208" s="9"/>
      <c r="E208" s="9" t="s">
        <v>10</v>
      </c>
      <c r="F208" s="9" t="b">
        <v>0</v>
      </c>
    </row>
    <row r="209" spans="1:6" ht="15.75" hidden="1" x14ac:dyDescent="0.25">
      <c r="A209" s="8" t="s">
        <v>218</v>
      </c>
      <c r="B209" s="9" t="s">
        <v>2</v>
      </c>
      <c r="C209" s="9"/>
      <c r="E209" s="9" t="s">
        <v>2</v>
      </c>
      <c r="F209" s="9" t="b">
        <v>0</v>
      </c>
    </row>
    <row r="210" spans="1:6" ht="15.75" hidden="1" x14ac:dyDescent="0.25">
      <c r="A210" s="8" t="s">
        <v>219</v>
      </c>
      <c r="B210" s="9" t="s">
        <v>2</v>
      </c>
      <c r="C210" s="9"/>
      <c r="E210" s="9" t="s">
        <v>2</v>
      </c>
      <c r="F210" s="9" t="b">
        <v>0</v>
      </c>
    </row>
    <row r="211" spans="1:6" ht="15.75" hidden="1" x14ac:dyDescent="0.25">
      <c r="A211" s="8" t="s">
        <v>220</v>
      </c>
      <c r="B211" s="9" t="s">
        <v>2</v>
      </c>
      <c r="C211" s="9"/>
      <c r="E211" s="9" t="s">
        <v>2</v>
      </c>
      <c r="F211" s="9" t="b">
        <v>0</v>
      </c>
    </row>
    <row r="212" spans="1:6" ht="15.75" hidden="1" x14ac:dyDescent="0.25">
      <c r="A212" s="8" t="s">
        <v>221</v>
      </c>
      <c r="B212" s="9" t="s">
        <v>2</v>
      </c>
      <c r="C212" s="9"/>
      <c r="E212" s="9" t="s">
        <v>2</v>
      </c>
      <c r="F212" s="9" t="b">
        <v>0</v>
      </c>
    </row>
    <row r="213" spans="1:6" ht="15.75" hidden="1" x14ac:dyDescent="0.25">
      <c r="A213" s="8" t="s">
        <v>222</v>
      </c>
      <c r="B213" s="9" t="s">
        <v>10</v>
      </c>
      <c r="C213" s="9"/>
      <c r="E213" s="9" t="s">
        <v>10</v>
      </c>
      <c r="F213" s="9" t="b">
        <v>0</v>
      </c>
    </row>
    <row r="214" spans="1:6" ht="15.75" x14ac:dyDescent="0.25">
      <c r="A214" s="8" t="s">
        <v>223</v>
      </c>
      <c r="B214" s="9" t="s">
        <v>9</v>
      </c>
      <c r="C214" s="9" t="s">
        <v>4</v>
      </c>
      <c r="E214" s="9" t="s">
        <v>9</v>
      </c>
      <c r="F214" s="9" t="b">
        <v>0</v>
      </c>
    </row>
    <row r="215" spans="1:6" ht="15.75" hidden="1" x14ac:dyDescent="0.25">
      <c r="A215" s="8" t="s">
        <v>224</v>
      </c>
      <c r="B215" s="9" t="s">
        <v>2</v>
      </c>
      <c r="C215" s="9"/>
      <c r="E215" s="9" t="s">
        <v>2</v>
      </c>
      <c r="F215" s="9" t="b">
        <v>0</v>
      </c>
    </row>
    <row r="216" spans="1:6" ht="15.75" hidden="1" x14ac:dyDescent="0.25">
      <c r="A216" s="10" t="s">
        <v>225</v>
      </c>
      <c r="B216" s="9" t="s">
        <v>10</v>
      </c>
      <c r="C216" s="9"/>
      <c r="E216" s="9" t="s">
        <v>10</v>
      </c>
      <c r="F216" s="9" t="b">
        <v>0</v>
      </c>
    </row>
    <row r="217" spans="1:6" ht="15.75" hidden="1" x14ac:dyDescent="0.25">
      <c r="A217" s="10" t="s">
        <v>226</v>
      </c>
      <c r="B217" s="9" t="s">
        <v>2</v>
      </c>
      <c r="C217" s="9"/>
      <c r="E217" s="9" t="s">
        <v>2</v>
      </c>
      <c r="F217" s="9" t="b">
        <v>0</v>
      </c>
    </row>
    <row r="218" spans="1:6" ht="15.75" hidden="1" x14ac:dyDescent="0.25">
      <c r="A218" s="8" t="s">
        <v>227</v>
      </c>
      <c r="B218" s="9" t="s">
        <v>2</v>
      </c>
      <c r="C218" s="9"/>
      <c r="E218" s="9" t="s">
        <v>2</v>
      </c>
      <c r="F218" s="9" t="b">
        <v>0</v>
      </c>
    </row>
    <row r="219" spans="1:6" ht="15.75" hidden="1" x14ac:dyDescent="0.25">
      <c r="A219" s="8" t="s">
        <v>228</v>
      </c>
      <c r="B219" s="9" t="s">
        <v>693</v>
      </c>
      <c r="C219" s="9"/>
      <c r="E219" s="9" t="s">
        <v>693</v>
      </c>
      <c r="F219" s="9" t="b">
        <v>0</v>
      </c>
    </row>
    <row r="220" spans="1:6" ht="15.75" hidden="1" x14ac:dyDescent="0.25">
      <c r="A220" s="8" t="s">
        <v>229</v>
      </c>
      <c r="B220" s="9" t="s">
        <v>6</v>
      </c>
      <c r="C220" s="9"/>
      <c r="E220" s="9" t="s">
        <v>6</v>
      </c>
      <c r="F220" s="9" t="b">
        <v>0</v>
      </c>
    </row>
    <row r="221" spans="1:6" ht="15.75" hidden="1" x14ac:dyDescent="0.25">
      <c r="A221" s="8" t="s">
        <v>230</v>
      </c>
      <c r="B221" s="9" t="s">
        <v>10</v>
      </c>
      <c r="C221" s="9"/>
      <c r="E221" s="9" t="s">
        <v>10</v>
      </c>
      <c r="F221" s="9" t="b">
        <v>0</v>
      </c>
    </row>
    <row r="222" spans="1:6" ht="15.75" hidden="1" x14ac:dyDescent="0.25">
      <c r="A222" s="8" t="s">
        <v>231</v>
      </c>
      <c r="B222" s="9" t="s">
        <v>2</v>
      </c>
      <c r="C222" s="9"/>
      <c r="E222" s="9" t="s">
        <v>2</v>
      </c>
      <c r="F222" s="9" t="b">
        <v>0</v>
      </c>
    </row>
    <row r="223" spans="1:6" ht="15.75" hidden="1" x14ac:dyDescent="0.25">
      <c r="A223" s="8" t="s">
        <v>232</v>
      </c>
      <c r="B223" s="9" t="s">
        <v>2</v>
      </c>
      <c r="C223" s="9"/>
      <c r="E223" s="9" t="s">
        <v>2</v>
      </c>
      <c r="F223" s="9" t="b">
        <v>0</v>
      </c>
    </row>
    <row r="224" spans="1:6" ht="15.75" x14ac:dyDescent="0.25">
      <c r="A224" s="10" t="s">
        <v>233</v>
      </c>
      <c r="B224" s="9" t="s">
        <v>9</v>
      </c>
      <c r="C224" s="9" t="s">
        <v>4</v>
      </c>
      <c r="E224" s="9" t="s">
        <v>4</v>
      </c>
      <c r="F224" s="9" t="b">
        <v>1</v>
      </c>
    </row>
    <row r="225" spans="1:6" ht="15.75" hidden="1" x14ac:dyDescent="0.25">
      <c r="A225" s="8" t="s">
        <v>234</v>
      </c>
      <c r="B225" s="9" t="s">
        <v>2</v>
      </c>
      <c r="C225" s="9"/>
      <c r="E225" s="9" t="s">
        <v>2</v>
      </c>
      <c r="F225" s="9" t="b">
        <v>0</v>
      </c>
    </row>
    <row r="226" spans="1:6" ht="15.75" hidden="1" x14ac:dyDescent="0.25">
      <c r="A226" s="8" t="s">
        <v>235</v>
      </c>
      <c r="B226" s="9" t="s">
        <v>6</v>
      </c>
      <c r="C226" s="9"/>
      <c r="E226" s="9" t="s">
        <v>6</v>
      </c>
      <c r="F226" s="9" t="b">
        <v>0</v>
      </c>
    </row>
    <row r="227" spans="1:6" ht="15.75" hidden="1" x14ac:dyDescent="0.25">
      <c r="A227" s="8" t="s">
        <v>236</v>
      </c>
      <c r="B227" s="9" t="s">
        <v>10</v>
      </c>
      <c r="C227" s="9"/>
      <c r="E227" s="9" t="s">
        <v>10</v>
      </c>
      <c r="F227" s="9" t="b">
        <v>0</v>
      </c>
    </row>
    <row r="228" spans="1:6" ht="15.75" hidden="1" x14ac:dyDescent="0.25">
      <c r="A228" s="8" t="s">
        <v>237</v>
      </c>
      <c r="B228" s="9" t="s">
        <v>2</v>
      </c>
      <c r="C228" s="9"/>
      <c r="E228" s="9" t="s">
        <v>2</v>
      </c>
      <c r="F228" s="9" t="b">
        <v>0</v>
      </c>
    </row>
    <row r="229" spans="1:6" ht="15.75" hidden="1" x14ac:dyDescent="0.25">
      <c r="A229" s="8" t="s">
        <v>238</v>
      </c>
      <c r="B229" s="9" t="s">
        <v>2</v>
      </c>
      <c r="C229" s="9"/>
      <c r="E229" s="9" t="s">
        <v>2</v>
      </c>
      <c r="F229" s="9" t="b">
        <v>0</v>
      </c>
    </row>
    <row r="230" spans="1:6" ht="15.75" hidden="1" x14ac:dyDescent="0.25">
      <c r="A230" s="8" t="s">
        <v>239</v>
      </c>
      <c r="B230" s="9" t="s">
        <v>6</v>
      </c>
      <c r="C230" s="9"/>
      <c r="E230" s="9" t="s">
        <v>6</v>
      </c>
      <c r="F230" s="9" t="b">
        <v>0</v>
      </c>
    </row>
    <row r="231" spans="1:6" ht="15.75" hidden="1" x14ac:dyDescent="0.25">
      <c r="A231" s="8" t="s">
        <v>240</v>
      </c>
      <c r="B231" s="9" t="s">
        <v>2</v>
      </c>
      <c r="C231" s="9"/>
      <c r="E231" s="9" t="s">
        <v>2</v>
      </c>
      <c r="F231" s="9" t="b">
        <v>0</v>
      </c>
    </row>
    <row r="232" spans="1:6" ht="15.75" hidden="1" x14ac:dyDescent="0.25">
      <c r="A232" s="8" t="s">
        <v>241</v>
      </c>
      <c r="B232" s="9" t="s">
        <v>10</v>
      </c>
      <c r="C232" s="9"/>
      <c r="E232" s="9" t="s">
        <v>10</v>
      </c>
      <c r="F232" s="9" t="b">
        <v>0</v>
      </c>
    </row>
    <row r="233" spans="1:6" ht="15.75" hidden="1" x14ac:dyDescent="0.25">
      <c r="A233" s="8" t="s">
        <v>242</v>
      </c>
      <c r="B233" s="9" t="s">
        <v>2</v>
      </c>
      <c r="C233" s="9"/>
      <c r="E233" s="9" t="s">
        <v>2</v>
      </c>
      <c r="F233" s="9" t="b">
        <v>0</v>
      </c>
    </row>
    <row r="234" spans="1:6" ht="15.75" hidden="1" x14ac:dyDescent="0.25">
      <c r="A234" s="8" t="s">
        <v>243</v>
      </c>
      <c r="B234" s="9" t="s">
        <v>2</v>
      </c>
      <c r="C234" s="9"/>
      <c r="E234" s="9" t="s">
        <v>2</v>
      </c>
      <c r="F234" s="9" t="b">
        <v>0</v>
      </c>
    </row>
    <row r="235" spans="1:6" ht="15.75" hidden="1" x14ac:dyDescent="0.25">
      <c r="A235" s="8" t="s">
        <v>244</v>
      </c>
      <c r="B235" s="9" t="s">
        <v>2</v>
      </c>
      <c r="C235" s="9"/>
      <c r="E235" s="9" t="s">
        <v>2</v>
      </c>
      <c r="F235" s="9" t="b">
        <v>0</v>
      </c>
    </row>
    <row r="236" spans="1:6" ht="15.75" hidden="1" x14ac:dyDescent="0.25">
      <c r="A236" s="8" t="s">
        <v>245</v>
      </c>
      <c r="B236" s="9" t="s">
        <v>6</v>
      </c>
      <c r="C236" s="9"/>
      <c r="E236" s="9" t="s">
        <v>6</v>
      </c>
      <c r="F236" s="9" t="b">
        <v>0</v>
      </c>
    </row>
    <row r="237" spans="1:6" ht="15.75" hidden="1" x14ac:dyDescent="0.25">
      <c r="A237" s="8" t="s">
        <v>246</v>
      </c>
      <c r="B237" s="9" t="s">
        <v>2</v>
      </c>
      <c r="C237" s="9"/>
      <c r="E237" s="9" t="s">
        <v>2</v>
      </c>
      <c r="F237" s="9" t="b">
        <v>0</v>
      </c>
    </row>
    <row r="238" spans="1:6" ht="15.75" hidden="1" x14ac:dyDescent="0.25">
      <c r="A238" s="8" t="s">
        <v>247</v>
      </c>
      <c r="B238" s="9" t="s">
        <v>2</v>
      </c>
      <c r="C238" s="9"/>
      <c r="E238" s="9" t="s">
        <v>2</v>
      </c>
      <c r="F238" s="9" t="b">
        <v>0</v>
      </c>
    </row>
    <row r="239" spans="1:6" ht="15.75" hidden="1" x14ac:dyDescent="0.25">
      <c r="A239" s="8" t="s">
        <v>248</v>
      </c>
      <c r="B239" s="9" t="s">
        <v>2</v>
      </c>
      <c r="C239" s="9"/>
      <c r="E239" s="9" t="s">
        <v>2</v>
      </c>
      <c r="F239" s="9" t="b">
        <v>0</v>
      </c>
    </row>
    <row r="240" spans="1:6" ht="15.75" hidden="1" x14ac:dyDescent="0.25">
      <c r="A240" s="8" t="s">
        <v>249</v>
      </c>
      <c r="B240" s="9" t="s">
        <v>2</v>
      </c>
      <c r="C240" s="9"/>
      <c r="E240" s="9" t="s">
        <v>2</v>
      </c>
      <c r="F240" s="9" t="b">
        <v>0</v>
      </c>
    </row>
    <row r="241" spans="1:6" ht="15.75" hidden="1" x14ac:dyDescent="0.25">
      <c r="A241" s="8" t="s">
        <v>250</v>
      </c>
      <c r="B241" s="9" t="s">
        <v>2</v>
      </c>
      <c r="C241" s="9"/>
      <c r="E241" s="9" t="s">
        <v>2</v>
      </c>
      <c r="F241" s="9" t="b">
        <v>0</v>
      </c>
    </row>
    <row r="242" spans="1:6" ht="15.75" hidden="1" x14ac:dyDescent="0.25">
      <c r="A242" s="8" t="s">
        <v>251</v>
      </c>
      <c r="B242" s="9" t="s">
        <v>8</v>
      </c>
      <c r="C242" s="9"/>
      <c r="E242" s="9" t="s">
        <v>8</v>
      </c>
      <c r="F242" s="9" t="b">
        <v>0</v>
      </c>
    </row>
    <row r="243" spans="1:6" ht="15.75" hidden="1" x14ac:dyDescent="0.25">
      <c r="A243" s="8" t="s">
        <v>252</v>
      </c>
      <c r="B243" s="9" t="s">
        <v>2</v>
      </c>
      <c r="C243" s="9"/>
      <c r="E243" s="9" t="s">
        <v>2</v>
      </c>
      <c r="F243" s="9" t="b">
        <v>0</v>
      </c>
    </row>
    <row r="244" spans="1:6" ht="15.75" hidden="1" x14ac:dyDescent="0.25">
      <c r="A244" s="8" t="s">
        <v>253</v>
      </c>
      <c r="B244" s="9" t="s">
        <v>2</v>
      </c>
      <c r="C244" s="9"/>
      <c r="E244" s="9" t="s">
        <v>2</v>
      </c>
      <c r="F244" s="9" t="b">
        <v>0</v>
      </c>
    </row>
    <row r="245" spans="1:6" ht="15.75" hidden="1" x14ac:dyDescent="0.25">
      <c r="A245" s="8" t="s">
        <v>254</v>
      </c>
      <c r="B245" s="9" t="s">
        <v>2</v>
      </c>
      <c r="C245" s="9"/>
      <c r="E245" s="9" t="s">
        <v>2</v>
      </c>
      <c r="F245" s="9" t="b">
        <v>0</v>
      </c>
    </row>
    <row r="246" spans="1:6" ht="15.75" hidden="1" x14ac:dyDescent="0.25">
      <c r="A246" s="8" t="s">
        <v>255</v>
      </c>
      <c r="B246" s="9" t="s">
        <v>2</v>
      </c>
      <c r="C246" s="9"/>
      <c r="E246" s="9" t="s">
        <v>2</v>
      </c>
      <c r="F246" s="9" t="b">
        <v>0</v>
      </c>
    </row>
    <row r="247" spans="1:6" ht="15.75" hidden="1" x14ac:dyDescent="0.25">
      <c r="A247" s="8" t="s">
        <v>256</v>
      </c>
      <c r="B247" s="9" t="s">
        <v>5</v>
      </c>
      <c r="C247" s="9"/>
      <c r="E247" s="9" t="s">
        <v>5</v>
      </c>
      <c r="F247" s="9" t="b">
        <v>0</v>
      </c>
    </row>
    <row r="248" spans="1:6" ht="15.75" hidden="1" x14ac:dyDescent="0.25">
      <c r="A248" s="8" t="s">
        <v>257</v>
      </c>
      <c r="B248" s="9" t="s">
        <v>5</v>
      </c>
      <c r="C248" s="9"/>
      <c r="E248" s="9" t="s">
        <v>5</v>
      </c>
      <c r="F248" s="9" t="b">
        <v>0</v>
      </c>
    </row>
    <row r="249" spans="1:6" ht="15.75" hidden="1" x14ac:dyDescent="0.25">
      <c r="A249" s="8" t="s">
        <v>258</v>
      </c>
      <c r="B249" s="9" t="s">
        <v>5</v>
      </c>
      <c r="C249" s="9"/>
      <c r="E249" s="9" t="s">
        <v>5</v>
      </c>
      <c r="F249" s="9" t="b">
        <v>0</v>
      </c>
    </row>
    <row r="250" spans="1:6" ht="15.75" hidden="1" x14ac:dyDescent="0.25">
      <c r="A250" s="8" t="s">
        <v>259</v>
      </c>
      <c r="B250" s="9" t="s">
        <v>8</v>
      </c>
      <c r="C250" s="9"/>
      <c r="E250" s="9" t="s">
        <v>8</v>
      </c>
      <c r="F250" s="9" t="b">
        <v>0</v>
      </c>
    </row>
    <row r="251" spans="1:6" ht="15.75" hidden="1" x14ac:dyDescent="0.25">
      <c r="A251" s="8" t="s">
        <v>260</v>
      </c>
      <c r="B251" s="9" t="s">
        <v>5</v>
      </c>
      <c r="C251" s="9"/>
      <c r="E251" s="9" t="s">
        <v>5</v>
      </c>
      <c r="F251" s="9" t="b">
        <v>0</v>
      </c>
    </row>
    <row r="252" spans="1:6" ht="15.75" hidden="1" x14ac:dyDescent="0.25">
      <c r="A252" s="10" t="s">
        <v>261</v>
      </c>
      <c r="B252" s="9" t="s">
        <v>5</v>
      </c>
      <c r="C252" s="9"/>
      <c r="E252" s="9" t="s">
        <v>5</v>
      </c>
      <c r="F252" s="9" t="b">
        <v>0</v>
      </c>
    </row>
    <row r="253" spans="1:6" ht="15.75" hidden="1" x14ac:dyDescent="0.25">
      <c r="A253" s="8" t="s">
        <v>262</v>
      </c>
      <c r="B253" s="9" t="s">
        <v>5</v>
      </c>
      <c r="C253" s="9"/>
      <c r="E253" s="9" t="s">
        <v>5</v>
      </c>
      <c r="F253" s="9" t="b">
        <v>0</v>
      </c>
    </row>
    <row r="254" spans="1:6" ht="15.75" hidden="1" x14ac:dyDescent="0.25">
      <c r="A254" s="8" t="s">
        <v>263</v>
      </c>
      <c r="B254" s="9" t="s">
        <v>5</v>
      </c>
      <c r="C254" s="9"/>
      <c r="E254" s="9" t="s">
        <v>5</v>
      </c>
      <c r="F254" s="9" t="b">
        <v>0</v>
      </c>
    </row>
    <row r="255" spans="1:6" ht="15.75" hidden="1" x14ac:dyDescent="0.25">
      <c r="A255" s="8" t="s">
        <v>264</v>
      </c>
      <c r="B255" s="9" t="s">
        <v>5</v>
      </c>
      <c r="C255" s="9"/>
      <c r="E255" s="9" t="s">
        <v>5</v>
      </c>
      <c r="F255" s="9" t="b">
        <v>0</v>
      </c>
    </row>
    <row r="256" spans="1:6" ht="15.75" hidden="1" x14ac:dyDescent="0.25">
      <c r="A256" s="8" t="s">
        <v>265</v>
      </c>
      <c r="B256" s="9" t="s">
        <v>5</v>
      </c>
      <c r="C256" s="9"/>
      <c r="E256" s="9" t="s">
        <v>5</v>
      </c>
      <c r="F256" s="9" t="b">
        <v>0</v>
      </c>
    </row>
    <row r="257" spans="1:6" ht="15.75" hidden="1" x14ac:dyDescent="0.25">
      <c r="A257" s="8" t="s">
        <v>266</v>
      </c>
      <c r="B257" s="9" t="s">
        <v>5</v>
      </c>
      <c r="C257" s="9"/>
      <c r="E257" s="9" t="s">
        <v>5</v>
      </c>
      <c r="F257" s="9" t="b">
        <v>0</v>
      </c>
    </row>
    <row r="258" spans="1:6" ht="15.75" hidden="1" x14ac:dyDescent="0.25">
      <c r="A258" s="8" t="s">
        <v>267</v>
      </c>
      <c r="B258" s="9" t="s">
        <v>5</v>
      </c>
      <c r="C258" s="9"/>
      <c r="E258" s="9" t="s">
        <v>5</v>
      </c>
      <c r="F258" s="9" t="b">
        <v>0</v>
      </c>
    </row>
    <row r="259" spans="1:6" ht="15.75" hidden="1" x14ac:dyDescent="0.25">
      <c r="A259" s="10" t="s">
        <v>268</v>
      </c>
      <c r="B259" s="9" t="s">
        <v>5</v>
      </c>
      <c r="C259" s="9"/>
      <c r="E259" s="9" t="s">
        <v>5</v>
      </c>
      <c r="F259" s="9" t="b">
        <v>0</v>
      </c>
    </row>
    <row r="260" spans="1:6" ht="15.75" hidden="1" x14ac:dyDescent="0.25">
      <c r="A260" s="10" t="s">
        <v>269</v>
      </c>
      <c r="B260" s="9" t="s">
        <v>5</v>
      </c>
      <c r="C260" s="9"/>
      <c r="E260" s="9" t="s">
        <v>5</v>
      </c>
      <c r="F260" s="9" t="b">
        <v>0</v>
      </c>
    </row>
    <row r="261" spans="1:6" ht="15.75" hidden="1" x14ac:dyDescent="0.25">
      <c r="A261" s="8" t="s">
        <v>270</v>
      </c>
      <c r="B261" s="9" t="s">
        <v>5</v>
      </c>
      <c r="C261" s="9"/>
      <c r="E261" s="9" t="s">
        <v>5</v>
      </c>
      <c r="F261" s="9" t="b">
        <v>0</v>
      </c>
    </row>
    <row r="262" spans="1:6" ht="15.75" hidden="1" x14ac:dyDescent="0.25">
      <c r="A262" s="8" t="s">
        <v>271</v>
      </c>
      <c r="B262" s="9" t="s">
        <v>5</v>
      </c>
      <c r="C262" s="9"/>
      <c r="E262" s="9" t="s">
        <v>5</v>
      </c>
      <c r="F262" s="9" t="b">
        <v>0</v>
      </c>
    </row>
    <row r="263" spans="1:6" ht="15.75" hidden="1" x14ac:dyDescent="0.25">
      <c r="A263" s="8" t="s">
        <v>272</v>
      </c>
      <c r="B263" s="9" t="s">
        <v>5</v>
      </c>
      <c r="C263" s="9"/>
      <c r="E263" s="9" t="s">
        <v>5</v>
      </c>
      <c r="F263" s="9" t="b">
        <v>0</v>
      </c>
    </row>
    <row r="264" spans="1:6" ht="15.75" x14ac:dyDescent="0.25">
      <c r="A264" s="8" t="s">
        <v>273</v>
      </c>
      <c r="B264" s="9" t="s">
        <v>2</v>
      </c>
      <c r="C264" s="9" t="s">
        <v>3</v>
      </c>
      <c r="E264" s="9" t="s">
        <v>3</v>
      </c>
      <c r="F264" s="9" t="b">
        <v>1</v>
      </c>
    </row>
    <row r="265" spans="1:6" ht="15.75" hidden="1" x14ac:dyDescent="0.25">
      <c r="A265" s="8" t="s">
        <v>274</v>
      </c>
      <c r="B265" s="9" t="s">
        <v>695</v>
      </c>
      <c r="C265" s="9"/>
      <c r="E265" s="9" t="s">
        <v>695</v>
      </c>
      <c r="F265" s="9" t="b">
        <v>0</v>
      </c>
    </row>
    <row r="266" spans="1:6" ht="15.75" hidden="1" x14ac:dyDescent="0.25">
      <c r="A266" s="8" t="s">
        <v>275</v>
      </c>
      <c r="B266" s="9" t="s">
        <v>10</v>
      </c>
      <c r="C266" s="9"/>
      <c r="E266" s="9" t="s">
        <v>10</v>
      </c>
      <c r="F266" s="9" t="b">
        <v>0</v>
      </c>
    </row>
    <row r="267" spans="1:6" ht="15.75" hidden="1" x14ac:dyDescent="0.25">
      <c r="A267" s="8" t="s">
        <v>276</v>
      </c>
      <c r="B267" s="9" t="s">
        <v>695</v>
      </c>
      <c r="C267" s="9"/>
      <c r="E267" s="9" t="s">
        <v>695</v>
      </c>
      <c r="F267" s="9" t="b">
        <v>0</v>
      </c>
    </row>
    <row r="268" spans="1:6" ht="15.75" hidden="1" x14ac:dyDescent="0.25">
      <c r="A268" s="8" t="s">
        <v>277</v>
      </c>
      <c r="B268" s="9" t="s">
        <v>3</v>
      </c>
      <c r="C268" s="9"/>
      <c r="E268" s="9" t="s">
        <v>3</v>
      </c>
      <c r="F268" s="9" t="b">
        <v>0</v>
      </c>
    </row>
    <row r="269" spans="1:6" ht="15.75" hidden="1" x14ac:dyDescent="0.25">
      <c r="A269" s="8" t="s">
        <v>278</v>
      </c>
      <c r="B269" s="9" t="s">
        <v>3</v>
      </c>
      <c r="C269" s="9"/>
      <c r="E269" s="9" t="s">
        <v>3</v>
      </c>
      <c r="F269" s="9" t="b">
        <v>0</v>
      </c>
    </row>
    <row r="270" spans="1:6" ht="15.75" hidden="1" x14ac:dyDescent="0.25">
      <c r="A270" s="10" t="s">
        <v>279</v>
      </c>
      <c r="B270" s="9" t="s">
        <v>4</v>
      </c>
      <c r="C270" s="9"/>
      <c r="E270" s="9" t="s">
        <v>4</v>
      </c>
      <c r="F270" s="9" t="b">
        <v>0</v>
      </c>
    </row>
    <row r="271" spans="1:6" ht="15.75" x14ac:dyDescent="0.25">
      <c r="A271" s="8" t="s">
        <v>280</v>
      </c>
      <c r="B271" s="9" t="s">
        <v>2</v>
      </c>
      <c r="C271" s="9" t="s">
        <v>3</v>
      </c>
      <c r="E271" s="9" t="s">
        <v>3</v>
      </c>
      <c r="F271" s="9" t="b">
        <v>1</v>
      </c>
    </row>
    <row r="272" spans="1:6" ht="15.75" hidden="1" x14ac:dyDescent="0.25">
      <c r="A272" s="8" t="s">
        <v>281</v>
      </c>
      <c r="B272" s="9" t="s">
        <v>3</v>
      </c>
      <c r="C272" s="9"/>
      <c r="E272" s="9" t="s">
        <v>3</v>
      </c>
      <c r="F272" s="9" t="b">
        <v>0</v>
      </c>
    </row>
    <row r="273" spans="1:6" ht="15.75" x14ac:dyDescent="0.25">
      <c r="A273" s="8" t="s">
        <v>282</v>
      </c>
      <c r="B273" s="9" t="s">
        <v>2</v>
      </c>
      <c r="C273" s="9" t="s">
        <v>3</v>
      </c>
      <c r="E273" s="9" t="s">
        <v>3</v>
      </c>
      <c r="F273" s="9" t="b">
        <v>1</v>
      </c>
    </row>
    <row r="274" spans="1:6" ht="15.75" hidden="1" x14ac:dyDescent="0.25">
      <c r="A274" s="8" t="s">
        <v>283</v>
      </c>
      <c r="B274" s="9" t="s">
        <v>1</v>
      </c>
      <c r="C274" s="9"/>
      <c r="E274" s="9" t="s">
        <v>1</v>
      </c>
      <c r="F274" s="9" t="b">
        <v>0</v>
      </c>
    </row>
    <row r="275" spans="1:6" ht="15.75" hidden="1" x14ac:dyDescent="0.25">
      <c r="A275" s="8" t="s">
        <v>284</v>
      </c>
      <c r="B275" s="9" t="s">
        <v>10</v>
      </c>
      <c r="C275" s="9"/>
      <c r="E275" s="9" t="s">
        <v>10</v>
      </c>
      <c r="F275" s="9" t="b">
        <v>0</v>
      </c>
    </row>
    <row r="276" spans="1:6" ht="15.75" hidden="1" x14ac:dyDescent="0.25">
      <c r="A276" s="8" t="s">
        <v>285</v>
      </c>
      <c r="B276" s="9" t="s">
        <v>10</v>
      </c>
      <c r="C276" s="9"/>
      <c r="E276" s="9" t="s">
        <v>10</v>
      </c>
      <c r="F276" s="9" t="b">
        <v>0</v>
      </c>
    </row>
    <row r="277" spans="1:6" ht="15.75" hidden="1" x14ac:dyDescent="0.25">
      <c r="A277" s="8" t="s">
        <v>286</v>
      </c>
      <c r="B277" s="9" t="s">
        <v>695</v>
      </c>
      <c r="C277" s="9"/>
      <c r="E277" s="9" t="s">
        <v>695</v>
      </c>
      <c r="F277" s="9" t="b">
        <v>0</v>
      </c>
    </row>
    <row r="278" spans="1:6" ht="15.75" hidden="1" x14ac:dyDescent="0.25">
      <c r="A278" s="8" t="s">
        <v>287</v>
      </c>
      <c r="B278" s="9" t="s">
        <v>695</v>
      </c>
      <c r="C278" s="9"/>
      <c r="E278" s="9" t="s">
        <v>695</v>
      </c>
      <c r="F278" s="9" t="b">
        <v>0</v>
      </c>
    </row>
    <row r="279" spans="1:6" ht="15.75" hidden="1" x14ac:dyDescent="0.25">
      <c r="A279" s="8" t="s">
        <v>288</v>
      </c>
      <c r="B279" s="9" t="s">
        <v>10</v>
      </c>
      <c r="C279" s="9"/>
      <c r="E279" s="9" t="s">
        <v>10</v>
      </c>
      <c r="F279" s="9" t="b">
        <v>0</v>
      </c>
    </row>
    <row r="280" spans="1:6" ht="15.75" x14ac:dyDescent="0.25">
      <c r="A280" s="8" t="s">
        <v>289</v>
      </c>
      <c r="B280" s="9" t="s">
        <v>698</v>
      </c>
      <c r="C280" s="9" t="s">
        <v>2</v>
      </c>
      <c r="E280" s="9" t="s">
        <v>698</v>
      </c>
      <c r="F280" s="9" t="b">
        <v>0</v>
      </c>
    </row>
    <row r="281" spans="1:6" ht="15.75" hidden="1" x14ac:dyDescent="0.25">
      <c r="A281" s="8" t="s">
        <v>290</v>
      </c>
      <c r="B281" s="9" t="s">
        <v>698</v>
      </c>
      <c r="C281" s="9"/>
      <c r="E281" s="9" t="s">
        <v>698</v>
      </c>
      <c r="F281" s="9" t="b">
        <v>0</v>
      </c>
    </row>
    <row r="282" spans="1:6" ht="15.75" hidden="1" x14ac:dyDescent="0.25">
      <c r="A282" s="10" t="s">
        <v>291</v>
      </c>
      <c r="B282" s="9" t="s">
        <v>698</v>
      </c>
      <c r="C282" s="9"/>
      <c r="E282" s="9" t="s">
        <v>698</v>
      </c>
      <c r="F282" s="9" t="b">
        <v>0</v>
      </c>
    </row>
    <row r="283" spans="1:6" ht="15.75" hidden="1" x14ac:dyDescent="0.25">
      <c r="A283" s="10" t="s">
        <v>292</v>
      </c>
      <c r="B283" s="9" t="s">
        <v>698</v>
      </c>
      <c r="C283" s="9"/>
      <c r="E283" s="9" t="s">
        <v>698</v>
      </c>
      <c r="F283" s="9" t="b">
        <v>0</v>
      </c>
    </row>
    <row r="284" spans="1:6" ht="15.75" hidden="1" x14ac:dyDescent="0.25">
      <c r="A284" s="10" t="s">
        <v>293</v>
      </c>
      <c r="B284" s="9" t="s">
        <v>698</v>
      </c>
      <c r="C284" s="9"/>
      <c r="E284" s="9" t="s">
        <v>698</v>
      </c>
      <c r="F284" s="9" t="b">
        <v>0</v>
      </c>
    </row>
    <row r="285" spans="1:6" ht="15.75" hidden="1" x14ac:dyDescent="0.25">
      <c r="A285" s="10" t="s">
        <v>294</v>
      </c>
      <c r="B285" s="9" t="s">
        <v>698</v>
      </c>
      <c r="C285" s="9"/>
      <c r="E285" s="9" t="s">
        <v>698</v>
      </c>
      <c r="F285" s="9" t="b">
        <v>0</v>
      </c>
    </row>
    <row r="286" spans="1:6" ht="15.75" hidden="1" x14ac:dyDescent="0.25">
      <c r="A286" s="8" t="s">
        <v>295</v>
      </c>
      <c r="B286" s="9" t="s">
        <v>698</v>
      </c>
      <c r="C286" s="9"/>
      <c r="E286" s="9" t="s">
        <v>698</v>
      </c>
      <c r="F286" s="9" t="b">
        <v>0</v>
      </c>
    </row>
    <row r="287" spans="1:6" ht="15.75" hidden="1" x14ac:dyDescent="0.25">
      <c r="A287" s="8" t="s">
        <v>296</v>
      </c>
      <c r="B287" s="9" t="s">
        <v>698</v>
      </c>
      <c r="C287" s="9"/>
      <c r="E287" s="9" t="s">
        <v>698</v>
      </c>
      <c r="F287" s="9" t="b">
        <v>0</v>
      </c>
    </row>
    <row r="288" spans="1:6" ht="15.75" hidden="1" x14ac:dyDescent="0.25">
      <c r="A288" s="8" t="s">
        <v>297</v>
      </c>
      <c r="B288" s="9" t="s">
        <v>698</v>
      </c>
      <c r="C288" s="9"/>
      <c r="E288" s="9" t="s">
        <v>698</v>
      </c>
      <c r="F288" s="9" t="b">
        <v>0</v>
      </c>
    </row>
    <row r="289" spans="1:6" ht="15.75" x14ac:dyDescent="0.25">
      <c r="A289" s="8" t="s">
        <v>298</v>
      </c>
      <c r="B289" s="9" t="s">
        <v>2</v>
      </c>
      <c r="C289" s="9" t="s">
        <v>3</v>
      </c>
      <c r="E289" s="9" t="s">
        <v>3</v>
      </c>
      <c r="F289" s="9" t="b">
        <v>1</v>
      </c>
    </row>
    <row r="290" spans="1:6" ht="15.75" hidden="1" x14ac:dyDescent="0.25">
      <c r="A290" s="8" t="s">
        <v>299</v>
      </c>
      <c r="B290" s="9" t="s">
        <v>698</v>
      </c>
      <c r="C290" s="9"/>
      <c r="E290" s="9" t="s">
        <v>698</v>
      </c>
      <c r="F290" s="9" t="b">
        <v>0</v>
      </c>
    </row>
    <row r="291" spans="1:6" ht="15.75" hidden="1" x14ac:dyDescent="0.25">
      <c r="A291" s="8" t="s">
        <v>300</v>
      </c>
      <c r="B291" s="9" t="s">
        <v>698</v>
      </c>
      <c r="C291" s="9"/>
      <c r="E291" s="9" t="s">
        <v>698</v>
      </c>
      <c r="F291" s="9" t="b">
        <v>0</v>
      </c>
    </row>
    <row r="292" spans="1:6" ht="15.75" hidden="1" x14ac:dyDescent="0.25">
      <c r="A292" s="10" t="s">
        <v>301</v>
      </c>
      <c r="B292" s="9" t="s">
        <v>698</v>
      </c>
      <c r="C292" s="9"/>
      <c r="E292" s="9" t="s">
        <v>698</v>
      </c>
      <c r="F292" s="9" t="b">
        <v>0</v>
      </c>
    </row>
    <row r="293" spans="1:6" ht="15.75" hidden="1" x14ac:dyDescent="0.25">
      <c r="A293" s="8" t="s">
        <v>302</v>
      </c>
      <c r="B293" s="9" t="s">
        <v>698</v>
      </c>
      <c r="C293" s="9"/>
      <c r="E293" s="9" t="s">
        <v>698</v>
      </c>
      <c r="F293" s="9" t="b">
        <v>0</v>
      </c>
    </row>
    <row r="294" spans="1:6" ht="15.75" hidden="1" x14ac:dyDescent="0.25">
      <c r="A294" s="8" t="s">
        <v>303</v>
      </c>
      <c r="B294" s="9" t="s">
        <v>698</v>
      </c>
      <c r="C294" s="9"/>
      <c r="E294" s="9" t="s">
        <v>698</v>
      </c>
      <c r="F294" s="9" t="b">
        <v>0</v>
      </c>
    </row>
    <row r="295" spans="1:6" ht="15.75" hidden="1" x14ac:dyDescent="0.25">
      <c r="A295" s="8" t="s">
        <v>304</v>
      </c>
      <c r="B295" s="9" t="s">
        <v>698</v>
      </c>
      <c r="C295" s="9"/>
      <c r="E295" s="9" t="s">
        <v>698</v>
      </c>
      <c r="F295" s="9" t="b">
        <v>0</v>
      </c>
    </row>
    <row r="296" spans="1:6" ht="15.75" hidden="1" x14ac:dyDescent="0.25">
      <c r="A296" s="10" t="s">
        <v>305</v>
      </c>
      <c r="B296" s="9" t="s">
        <v>698</v>
      </c>
      <c r="C296" s="9"/>
      <c r="E296" s="9" t="s">
        <v>698</v>
      </c>
      <c r="F296" s="9" t="b">
        <v>0</v>
      </c>
    </row>
    <row r="297" spans="1:6" ht="15.75" hidden="1" x14ac:dyDescent="0.25">
      <c r="A297" s="10" t="s">
        <v>306</v>
      </c>
      <c r="B297" s="9" t="s">
        <v>698</v>
      </c>
      <c r="C297" s="9"/>
      <c r="E297" s="9" t="s">
        <v>698</v>
      </c>
      <c r="F297" s="9" t="b">
        <v>0</v>
      </c>
    </row>
    <row r="298" spans="1:6" ht="15.75" hidden="1" x14ac:dyDescent="0.25">
      <c r="A298" s="8" t="s">
        <v>307</v>
      </c>
      <c r="B298" s="9" t="s">
        <v>698</v>
      </c>
      <c r="C298" s="9"/>
      <c r="E298" s="9" t="s">
        <v>698</v>
      </c>
      <c r="F298" s="9" t="b">
        <v>0</v>
      </c>
    </row>
    <row r="299" spans="1:6" ht="15.75" hidden="1" x14ac:dyDescent="0.25">
      <c r="A299" s="10" t="s">
        <v>308</v>
      </c>
      <c r="B299" s="9" t="s">
        <v>698</v>
      </c>
      <c r="C299" s="9"/>
      <c r="E299" s="9" t="s">
        <v>698</v>
      </c>
      <c r="F299" s="9" t="b">
        <v>0</v>
      </c>
    </row>
    <row r="300" spans="1:6" ht="15.75" hidden="1" x14ac:dyDescent="0.25">
      <c r="A300" s="10" t="s">
        <v>309</v>
      </c>
      <c r="B300" s="9" t="s">
        <v>698</v>
      </c>
      <c r="C300" s="9"/>
      <c r="E300" s="9" t="s">
        <v>698</v>
      </c>
      <c r="F300" s="9" t="b">
        <v>0</v>
      </c>
    </row>
    <row r="301" spans="1:6" ht="15.75" hidden="1" x14ac:dyDescent="0.25">
      <c r="A301" s="8" t="s">
        <v>310</v>
      </c>
      <c r="B301" s="9" t="s">
        <v>698</v>
      </c>
      <c r="C301" s="9"/>
      <c r="E301" s="9" t="s">
        <v>698</v>
      </c>
      <c r="F301" s="9" t="b">
        <v>0</v>
      </c>
    </row>
    <row r="302" spans="1:6" ht="15.75" hidden="1" x14ac:dyDescent="0.25">
      <c r="A302" s="8" t="s">
        <v>311</v>
      </c>
      <c r="B302" s="9" t="s">
        <v>698</v>
      </c>
      <c r="C302" s="9"/>
      <c r="E302" s="9" t="s">
        <v>698</v>
      </c>
      <c r="F302" s="9" t="b">
        <v>0</v>
      </c>
    </row>
    <row r="303" spans="1:6" ht="15.75" hidden="1" x14ac:dyDescent="0.25">
      <c r="A303" s="10" t="s">
        <v>312</v>
      </c>
      <c r="B303" s="9" t="s">
        <v>698</v>
      </c>
      <c r="C303" s="9"/>
      <c r="E303" s="9" t="s">
        <v>698</v>
      </c>
      <c r="F303" s="9" t="b">
        <v>0</v>
      </c>
    </row>
    <row r="304" spans="1:6" ht="15.75" hidden="1" x14ac:dyDescent="0.25">
      <c r="A304" s="8" t="s">
        <v>313</v>
      </c>
      <c r="B304" s="9" t="s">
        <v>698</v>
      </c>
      <c r="C304" s="9"/>
      <c r="E304" s="9" t="s">
        <v>698</v>
      </c>
      <c r="F304" s="9" t="b">
        <v>0</v>
      </c>
    </row>
    <row r="305" spans="1:6" ht="15.75" hidden="1" x14ac:dyDescent="0.25">
      <c r="A305" s="8" t="s">
        <v>314</v>
      </c>
      <c r="B305" s="9" t="s">
        <v>698</v>
      </c>
      <c r="C305" s="9"/>
      <c r="E305" s="9" t="s">
        <v>698</v>
      </c>
      <c r="F305" s="9" t="b">
        <v>0</v>
      </c>
    </row>
    <row r="306" spans="1:6" ht="15.75" x14ac:dyDescent="0.25">
      <c r="A306" s="8" t="s">
        <v>315</v>
      </c>
      <c r="B306" s="9" t="s">
        <v>694</v>
      </c>
      <c r="C306" s="9" t="s">
        <v>696</v>
      </c>
      <c r="E306" s="9" t="s">
        <v>694</v>
      </c>
      <c r="F306" s="9" t="b">
        <v>0</v>
      </c>
    </row>
    <row r="307" spans="1:6" ht="15.75" x14ac:dyDescent="0.25">
      <c r="A307" s="8" t="s">
        <v>316</v>
      </c>
      <c r="B307" s="9" t="s">
        <v>694</v>
      </c>
      <c r="C307" s="9" t="s">
        <v>696</v>
      </c>
      <c r="E307" s="9" t="s">
        <v>694</v>
      </c>
      <c r="F307" s="9" t="b">
        <v>0</v>
      </c>
    </row>
    <row r="308" spans="1:6" ht="15.75" x14ac:dyDescent="0.25">
      <c r="A308" s="8" t="s">
        <v>317</v>
      </c>
      <c r="B308" s="9" t="s">
        <v>694</v>
      </c>
      <c r="C308" s="9" t="s">
        <v>696</v>
      </c>
      <c r="E308" s="9" t="s">
        <v>694</v>
      </c>
      <c r="F308" s="9" t="b">
        <v>0</v>
      </c>
    </row>
    <row r="309" spans="1:6" ht="15.75" x14ac:dyDescent="0.25">
      <c r="A309" s="8" t="s">
        <v>318</v>
      </c>
      <c r="B309" s="9" t="s">
        <v>694</v>
      </c>
      <c r="C309" s="9" t="s">
        <v>696</v>
      </c>
      <c r="E309" s="9" t="s">
        <v>694</v>
      </c>
      <c r="F309" s="9" t="b">
        <v>0</v>
      </c>
    </row>
    <row r="310" spans="1:6" ht="15.75" x14ac:dyDescent="0.25">
      <c r="A310" s="10" t="s">
        <v>319</v>
      </c>
      <c r="B310" s="9" t="s">
        <v>694</v>
      </c>
      <c r="C310" s="9" t="s">
        <v>696</v>
      </c>
      <c r="E310" s="9" t="s">
        <v>694</v>
      </c>
      <c r="F310" s="9" t="b">
        <v>0</v>
      </c>
    </row>
    <row r="311" spans="1:6" ht="15.75" x14ac:dyDescent="0.25">
      <c r="A311" s="8" t="s">
        <v>320</v>
      </c>
      <c r="B311" s="9" t="s">
        <v>694</v>
      </c>
      <c r="C311" s="9" t="s">
        <v>696</v>
      </c>
      <c r="E311" s="9" t="s">
        <v>694</v>
      </c>
      <c r="F311" s="9" t="b">
        <v>0</v>
      </c>
    </row>
    <row r="312" spans="1:6" ht="15.75" hidden="1" x14ac:dyDescent="0.25">
      <c r="A312" s="8" t="s">
        <v>321</v>
      </c>
      <c r="B312" s="9" t="s">
        <v>697</v>
      </c>
      <c r="C312" s="9"/>
      <c r="E312" s="9" t="s">
        <v>697</v>
      </c>
      <c r="F312" s="9" t="b">
        <v>0</v>
      </c>
    </row>
    <row r="313" spans="1:6" ht="15.75" hidden="1" x14ac:dyDescent="0.25">
      <c r="A313" s="8" t="s">
        <v>322</v>
      </c>
      <c r="B313" s="9" t="s">
        <v>1</v>
      </c>
      <c r="C313" s="9"/>
      <c r="E313" s="9" t="s">
        <v>1</v>
      </c>
      <c r="F313" s="9" t="b">
        <v>0</v>
      </c>
    </row>
    <row r="314" spans="1:6" ht="15.75" hidden="1" x14ac:dyDescent="0.25">
      <c r="A314" s="8" t="s">
        <v>323</v>
      </c>
      <c r="B314" s="9" t="s">
        <v>699</v>
      </c>
      <c r="C314" s="9"/>
      <c r="E314" s="9" t="s">
        <v>699</v>
      </c>
      <c r="F314" s="9" t="b">
        <v>0</v>
      </c>
    </row>
    <row r="315" spans="1:6" ht="15.75" hidden="1" x14ac:dyDescent="0.25">
      <c r="A315" s="8" t="s">
        <v>324</v>
      </c>
      <c r="B315" s="9" t="s">
        <v>699</v>
      </c>
      <c r="C315" s="9"/>
      <c r="E315" s="9" t="s">
        <v>699</v>
      </c>
      <c r="F315" s="9" t="b">
        <v>0</v>
      </c>
    </row>
    <row r="316" spans="1:6" ht="15.75" hidden="1" x14ac:dyDescent="0.25">
      <c r="A316" s="8" t="s">
        <v>325</v>
      </c>
      <c r="B316" s="9" t="s">
        <v>6</v>
      </c>
      <c r="C316" s="9"/>
      <c r="E316" s="9" t="s">
        <v>6</v>
      </c>
      <c r="F316" s="9" t="b">
        <v>0</v>
      </c>
    </row>
    <row r="317" spans="1:6" ht="15.75" hidden="1" x14ac:dyDescent="0.25">
      <c r="A317" s="8" t="s">
        <v>326</v>
      </c>
      <c r="B317" s="9" t="s">
        <v>6</v>
      </c>
      <c r="C317" s="9"/>
      <c r="E317" s="9" t="s">
        <v>6</v>
      </c>
      <c r="F317" s="9" t="b">
        <v>0</v>
      </c>
    </row>
    <row r="318" spans="1:6" ht="15.75" hidden="1" x14ac:dyDescent="0.25">
      <c r="A318" s="8" t="s">
        <v>327</v>
      </c>
      <c r="B318" s="9" t="s">
        <v>6</v>
      </c>
      <c r="C318" s="9"/>
      <c r="E318" s="9" t="s">
        <v>6</v>
      </c>
      <c r="F318" s="9" t="b">
        <v>0</v>
      </c>
    </row>
    <row r="319" spans="1:6" ht="15.75" hidden="1" x14ac:dyDescent="0.25">
      <c r="A319" s="8" t="s">
        <v>328</v>
      </c>
      <c r="B319" s="9" t="s">
        <v>6</v>
      </c>
      <c r="C319" s="9"/>
      <c r="E319" s="9" t="s">
        <v>6</v>
      </c>
      <c r="F319" s="9" t="b">
        <v>0</v>
      </c>
    </row>
    <row r="320" spans="1:6" ht="15.75" hidden="1" x14ac:dyDescent="0.25">
      <c r="A320" s="8" t="s">
        <v>329</v>
      </c>
      <c r="B320" s="9" t="s">
        <v>6</v>
      </c>
      <c r="C320" s="9"/>
      <c r="E320" s="9" t="s">
        <v>6</v>
      </c>
      <c r="F320" s="9" t="b">
        <v>0</v>
      </c>
    </row>
    <row r="321" spans="1:6" ht="15.75" hidden="1" x14ac:dyDescent="0.25">
      <c r="A321" s="8" t="s">
        <v>330</v>
      </c>
      <c r="B321" s="9" t="s">
        <v>1</v>
      </c>
      <c r="C321" s="9"/>
      <c r="E321" s="9" t="s">
        <v>1</v>
      </c>
      <c r="F321" s="9" t="b">
        <v>0</v>
      </c>
    </row>
    <row r="322" spans="1:6" ht="15.75" hidden="1" x14ac:dyDescent="0.25">
      <c r="A322" s="8" t="s">
        <v>331</v>
      </c>
      <c r="B322" s="9" t="s">
        <v>6</v>
      </c>
      <c r="C322" s="9"/>
      <c r="E322" s="9" t="s">
        <v>6</v>
      </c>
      <c r="F322" s="9" t="b">
        <v>0</v>
      </c>
    </row>
    <row r="323" spans="1:6" ht="15.75" hidden="1" x14ac:dyDescent="0.25">
      <c r="A323" s="8" t="s">
        <v>332</v>
      </c>
      <c r="B323" s="9" t="s">
        <v>692</v>
      </c>
      <c r="C323" s="9"/>
      <c r="E323" s="9" t="s">
        <v>692</v>
      </c>
      <c r="F323" s="9" t="b">
        <v>0</v>
      </c>
    </row>
    <row r="324" spans="1:6" ht="15.75" hidden="1" x14ac:dyDescent="0.25">
      <c r="A324" s="8" t="s">
        <v>333</v>
      </c>
      <c r="B324" s="9" t="s">
        <v>695</v>
      </c>
      <c r="C324" s="9"/>
      <c r="E324" s="9" t="s">
        <v>695</v>
      </c>
      <c r="F324" s="9" t="b">
        <v>0</v>
      </c>
    </row>
    <row r="325" spans="1:6" ht="15.75" hidden="1" x14ac:dyDescent="0.25">
      <c r="A325" s="8" t="s">
        <v>334</v>
      </c>
      <c r="B325" s="9" t="s">
        <v>6</v>
      </c>
      <c r="C325" s="9"/>
      <c r="E325" s="9" t="s">
        <v>6</v>
      </c>
      <c r="F325" s="9" t="b">
        <v>0</v>
      </c>
    </row>
    <row r="326" spans="1:6" ht="15.75" hidden="1" x14ac:dyDescent="0.25">
      <c r="A326" s="8" t="s">
        <v>335</v>
      </c>
      <c r="B326" s="9" t="s">
        <v>1</v>
      </c>
      <c r="C326" s="9"/>
      <c r="E326" s="9" t="s">
        <v>1</v>
      </c>
      <c r="F326" s="9" t="b">
        <v>0</v>
      </c>
    </row>
    <row r="327" spans="1:6" ht="15.75" hidden="1" x14ac:dyDescent="0.25">
      <c r="A327" s="8" t="s">
        <v>336</v>
      </c>
      <c r="B327" s="9" t="s">
        <v>692</v>
      </c>
      <c r="C327" s="9"/>
      <c r="E327" s="9" t="s">
        <v>692</v>
      </c>
      <c r="F327" s="9" t="b">
        <v>0</v>
      </c>
    </row>
    <row r="328" spans="1:6" ht="15.75" hidden="1" x14ac:dyDescent="0.25">
      <c r="A328" s="10" t="s">
        <v>337</v>
      </c>
      <c r="B328" s="9" t="s">
        <v>692</v>
      </c>
      <c r="C328" s="9"/>
      <c r="E328" s="9" t="s">
        <v>692</v>
      </c>
      <c r="F328" s="9" t="b">
        <v>0</v>
      </c>
    </row>
    <row r="329" spans="1:6" ht="15.75" x14ac:dyDescent="0.25">
      <c r="A329" s="8" t="s">
        <v>338</v>
      </c>
      <c r="B329" s="9" t="s">
        <v>2</v>
      </c>
      <c r="C329" s="9" t="s">
        <v>3</v>
      </c>
      <c r="E329" s="9" t="s">
        <v>3</v>
      </c>
      <c r="F329" s="9" t="b">
        <v>1</v>
      </c>
    </row>
    <row r="330" spans="1:6" ht="15.75" hidden="1" x14ac:dyDescent="0.25">
      <c r="A330" s="8" t="s">
        <v>339</v>
      </c>
      <c r="B330" s="9" t="s">
        <v>692</v>
      </c>
      <c r="C330" s="9"/>
      <c r="E330" s="9" t="s">
        <v>692</v>
      </c>
      <c r="F330" s="9" t="b">
        <v>0</v>
      </c>
    </row>
    <row r="331" spans="1:6" ht="15.75" hidden="1" x14ac:dyDescent="0.25">
      <c r="A331" s="8" t="s">
        <v>340</v>
      </c>
      <c r="B331" s="9" t="s">
        <v>8</v>
      </c>
      <c r="C331" s="9"/>
      <c r="E331" s="9" t="s">
        <v>8</v>
      </c>
      <c r="F331" s="9" t="b">
        <v>0</v>
      </c>
    </row>
    <row r="332" spans="1:6" ht="15.75" hidden="1" x14ac:dyDescent="0.25">
      <c r="A332" s="8" t="s">
        <v>341</v>
      </c>
      <c r="B332" s="9" t="s">
        <v>1</v>
      </c>
      <c r="C332" s="9"/>
      <c r="E332" s="9" t="s">
        <v>1</v>
      </c>
      <c r="F332" s="9" t="b">
        <v>0</v>
      </c>
    </row>
    <row r="333" spans="1:6" ht="15.75" hidden="1" x14ac:dyDescent="0.25">
      <c r="A333" s="8" t="s">
        <v>342</v>
      </c>
      <c r="B333" s="9" t="s">
        <v>1</v>
      </c>
      <c r="C333" s="9"/>
      <c r="E333" s="9" t="s">
        <v>1</v>
      </c>
      <c r="F333" s="9" t="b">
        <v>0</v>
      </c>
    </row>
    <row r="334" spans="1:6" ht="15.75" hidden="1" x14ac:dyDescent="0.25">
      <c r="A334" s="8" t="s">
        <v>343</v>
      </c>
      <c r="B334" s="9" t="s">
        <v>7</v>
      </c>
      <c r="C334" s="9"/>
      <c r="E334" s="9" t="s">
        <v>7</v>
      </c>
      <c r="F334" s="9" t="b">
        <v>0</v>
      </c>
    </row>
    <row r="335" spans="1:6" ht="15.75" hidden="1" x14ac:dyDescent="0.25">
      <c r="A335" s="8" t="s">
        <v>344</v>
      </c>
      <c r="B335" s="9" t="s">
        <v>9</v>
      </c>
      <c r="C335" s="9"/>
      <c r="E335" s="9" t="s">
        <v>9</v>
      </c>
      <c r="F335" s="9" t="b">
        <v>0</v>
      </c>
    </row>
    <row r="336" spans="1:6" ht="15.75" hidden="1" x14ac:dyDescent="0.25">
      <c r="A336" s="10" t="s">
        <v>345</v>
      </c>
      <c r="B336" s="9" t="s">
        <v>9</v>
      </c>
      <c r="C336" s="9"/>
      <c r="E336" s="9" t="s">
        <v>9</v>
      </c>
      <c r="F336" s="9" t="b">
        <v>0</v>
      </c>
    </row>
    <row r="337" spans="1:6" ht="15.75" hidden="1" x14ac:dyDescent="0.25">
      <c r="A337" s="10" t="s">
        <v>346</v>
      </c>
      <c r="B337" s="9" t="s">
        <v>9</v>
      </c>
      <c r="C337" s="9"/>
      <c r="E337" s="9" t="s">
        <v>9</v>
      </c>
      <c r="F337" s="9" t="b">
        <v>0</v>
      </c>
    </row>
    <row r="338" spans="1:6" ht="15.75" hidden="1" x14ac:dyDescent="0.25">
      <c r="A338" s="10" t="s">
        <v>347</v>
      </c>
      <c r="B338" s="9" t="s">
        <v>9</v>
      </c>
      <c r="C338" s="9"/>
      <c r="E338" s="9" t="s">
        <v>9</v>
      </c>
      <c r="F338" s="9" t="b">
        <v>0</v>
      </c>
    </row>
    <row r="339" spans="1:6" ht="15.75" hidden="1" x14ac:dyDescent="0.25">
      <c r="A339" s="10" t="s">
        <v>348</v>
      </c>
      <c r="B339" s="9" t="s">
        <v>9</v>
      </c>
      <c r="C339" s="9"/>
      <c r="E339" s="9" t="s">
        <v>9</v>
      </c>
      <c r="F339" s="9" t="b">
        <v>0</v>
      </c>
    </row>
    <row r="340" spans="1:6" ht="15.75" hidden="1" x14ac:dyDescent="0.25">
      <c r="A340" s="10" t="s">
        <v>349</v>
      </c>
      <c r="B340" s="9" t="s">
        <v>9</v>
      </c>
      <c r="C340" s="9"/>
      <c r="E340" s="9" t="s">
        <v>9</v>
      </c>
      <c r="F340" s="9" t="b">
        <v>0</v>
      </c>
    </row>
    <row r="341" spans="1:6" ht="15.75" hidden="1" x14ac:dyDescent="0.25">
      <c r="A341" s="10" t="s">
        <v>350</v>
      </c>
      <c r="B341" s="9" t="s">
        <v>9</v>
      </c>
      <c r="C341" s="9"/>
      <c r="E341" s="9" t="s">
        <v>9</v>
      </c>
      <c r="F341" s="9" t="b">
        <v>0</v>
      </c>
    </row>
    <row r="342" spans="1:6" ht="15.75" hidden="1" x14ac:dyDescent="0.25">
      <c r="A342" s="10" t="s">
        <v>351</v>
      </c>
      <c r="B342" s="9" t="s">
        <v>9</v>
      </c>
      <c r="C342" s="9"/>
      <c r="E342" s="9" t="s">
        <v>9</v>
      </c>
      <c r="F342" s="9" t="b">
        <v>0</v>
      </c>
    </row>
    <row r="343" spans="1:6" ht="15.75" hidden="1" x14ac:dyDescent="0.25">
      <c r="A343" s="10" t="s">
        <v>352</v>
      </c>
      <c r="B343" s="9" t="s">
        <v>9</v>
      </c>
      <c r="C343" s="9"/>
      <c r="E343" s="9" t="s">
        <v>9</v>
      </c>
      <c r="F343" s="9" t="b">
        <v>0</v>
      </c>
    </row>
    <row r="344" spans="1:6" ht="15.75" hidden="1" x14ac:dyDescent="0.25">
      <c r="A344" s="10" t="s">
        <v>353</v>
      </c>
      <c r="B344" s="9" t="s">
        <v>9</v>
      </c>
      <c r="C344" s="9"/>
      <c r="E344" s="9" t="s">
        <v>9</v>
      </c>
      <c r="F344" s="9" t="b">
        <v>0</v>
      </c>
    </row>
    <row r="345" spans="1:6" ht="15.75" hidden="1" x14ac:dyDescent="0.25">
      <c r="A345" s="10" t="s">
        <v>354</v>
      </c>
      <c r="B345" s="9" t="s">
        <v>9</v>
      </c>
      <c r="C345" s="9"/>
      <c r="E345" s="9" t="s">
        <v>9</v>
      </c>
      <c r="F345" s="9" t="b">
        <v>0</v>
      </c>
    </row>
    <row r="346" spans="1:6" ht="15.75" hidden="1" x14ac:dyDescent="0.25">
      <c r="A346" s="10" t="s">
        <v>355</v>
      </c>
      <c r="B346" s="9" t="s">
        <v>9</v>
      </c>
      <c r="C346" s="9"/>
      <c r="E346" s="9" t="s">
        <v>9</v>
      </c>
      <c r="F346" s="9" t="b">
        <v>0</v>
      </c>
    </row>
    <row r="347" spans="1:6" ht="15.75" hidden="1" x14ac:dyDescent="0.25">
      <c r="A347" s="10" t="s">
        <v>356</v>
      </c>
      <c r="B347" s="9" t="s">
        <v>9</v>
      </c>
      <c r="C347" s="9"/>
      <c r="E347" s="9" t="s">
        <v>9</v>
      </c>
      <c r="F347" s="9" t="b">
        <v>0</v>
      </c>
    </row>
    <row r="348" spans="1:6" ht="15.75" hidden="1" x14ac:dyDescent="0.25">
      <c r="A348" s="10" t="s">
        <v>357</v>
      </c>
      <c r="B348" s="9" t="s">
        <v>9</v>
      </c>
      <c r="C348" s="9"/>
      <c r="E348" s="9" t="s">
        <v>9</v>
      </c>
      <c r="F348" s="9" t="b">
        <v>0</v>
      </c>
    </row>
    <row r="349" spans="1:6" ht="15.75" hidden="1" x14ac:dyDescent="0.25">
      <c r="A349" s="10" t="s">
        <v>358</v>
      </c>
      <c r="B349" s="9" t="s">
        <v>9</v>
      </c>
      <c r="C349" s="9"/>
      <c r="E349" s="9" t="s">
        <v>9</v>
      </c>
      <c r="F349" s="9" t="b">
        <v>0</v>
      </c>
    </row>
    <row r="350" spans="1:6" ht="15.75" hidden="1" x14ac:dyDescent="0.25">
      <c r="A350" s="10" t="s">
        <v>359</v>
      </c>
      <c r="B350" s="9" t="s">
        <v>9</v>
      </c>
      <c r="C350" s="9"/>
      <c r="E350" s="9" t="s">
        <v>9</v>
      </c>
      <c r="F350" s="9" t="b">
        <v>0</v>
      </c>
    </row>
    <row r="351" spans="1:6" ht="15.75" hidden="1" x14ac:dyDescent="0.25">
      <c r="A351" s="10" t="s">
        <v>360</v>
      </c>
      <c r="B351" s="9" t="s">
        <v>9</v>
      </c>
      <c r="C351" s="9"/>
      <c r="E351" s="9" t="s">
        <v>9</v>
      </c>
      <c r="F351" s="9" t="b">
        <v>0</v>
      </c>
    </row>
    <row r="352" spans="1:6" ht="15.75" hidden="1" x14ac:dyDescent="0.25">
      <c r="A352" s="10" t="s">
        <v>361</v>
      </c>
      <c r="B352" s="9" t="s">
        <v>9</v>
      </c>
      <c r="C352" s="9"/>
      <c r="E352" s="9" t="s">
        <v>9</v>
      </c>
      <c r="F352" s="9" t="b">
        <v>0</v>
      </c>
    </row>
    <row r="353" spans="1:6" ht="15.75" hidden="1" x14ac:dyDescent="0.25">
      <c r="A353" s="10" t="s">
        <v>362</v>
      </c>
      <c r="B353" s="9" t="s">
        <v>9</v>
      </c>
      <c r="C353" s="9"/>
      <c r="E353" s="9" t="s">
        <v>9</v>
      </c>
      <c r="F353" s="9" t="b">
        <v>0</v>
      </c>
    </row>
    <row r="354" spans="1:6" ht="15.75" hidden="1" x14ac:dyDescent="0.25">
      <c r="A354" s="10" t="s">
        <v>363</v>
      </c>
      <c r="B354" s="9" t="s">
        <v>1</v>
      </c>
      <c r="C354" s="9"/>
      <c r="E354" s="9" t="s">
        <v>1</v>
      </c>
      <c r="F354" s="9" t="b">
        <v>0</v>
      </c>
    </row>
    <row r="355" spans="1:6" ht="15.75" hidden="1" x14ac:dyDescent="0.25">
      <c r="A355" s="8" t="s">
        <v>364</v>
      </c>
      <c r="B355" s="9" t="s">
        <v>6</v>
      </c>
      <c r="C355" s="9"/>
      <c r="E355" s="9" t="s">
        <v>6</v>
      </c>
      <c r="F355" s="9" t="b">
        <v>0</v>
      </c>
    </row>
    <row r="356" spans="1:6" ht="15.75" hidden="1" x14ac:dyDescent="0.25">
      <c r="A356" s="8" t="s">
        <v>365</v>
      </c>
      <c r="B356" s="9" t="s">
        <v>697</v>
      </c>
      <c r="C356" s="9"/>
      <c r="E356" s="9" t="s">
        <v>697</v>
      </c>
      <c r="F356" s="9" t="b">
        <v>0</v>
      </c>
    </row>
    <row r="357" spans="1:6" ht="15.75" hidden="1" x14ac:dyDescent="0.25">
      <c r="A357" s="8" t="s">
        <v>366</v>
      </c>
      <c r="B357" s="9" t="s">
        <v>1</v>
      </c>
      <c r="C357" s="9"/>
      <c r="E357" s="9" t="s">
        <v>1</v>
      </c>
      <c r="F357" s="9" t="b">
        <v>0</v>
      </c>
    </row>
    <row r="358" spans="1:6" ht="15.75" hidden="1" x14ac:dyDescent="0.25">
      <c r="A358" s="8" t="s">
        <v>367</v>
      </c>
      <c r="B358" s="9" t="s">
        <v>6</v>
      </c>
      <c r="C358" s="9"/>
      <c r="E358" s="9" t="s">
        <v>6</v>
      </c>
      <c r="F358" s="9" t="b">
        <v>0</v>
      </c>
    </row>
    <row r="359" spans="1:6" ht="15.75" hidden="1" x14ac:dyDescent="0.25">
      <c r="A359" s="10" t="s">
        <v>368</v>
      </c>
      <c r="B359" s="9" t="s">
        <v>692</v>
      </c>
      <c r="C359" s="9"/>
      <c r="E359" s="9" t="s">
        <v>692</v>
      </c>
      <c r="F359" s="9" t="b">
        <v>0</v>
      </c>
    </row>
    <row r="360" spans="1:6" ht="15.75" hidden="1" x14ac:dyDescent="0.25">
      <c r="A360" s="8" t="s">
        <v>369</v>
      </c>
      <c r="B360" s="9" t="s">
        <v>692</v>
      </c>
      <c r="C360" s="9"/>
      <c r="E360" s="9" t="s">
        <v>692</v>
      </c>
      <c r="F360" s="9" t="b">
        <v>0</v>
      </c>
    </row>
    <row r="361" spans="1:6" ht="15.75" hidden="1" x14ac:dyDescent="0.25">
      <c r="A361" s="8" t="s">
        <v>370</v>
      </c>
      <c r="B361" s="9" t="s">
        <v>7</v>
      </c>
      <c r="C361" s="9"/>
      <c r="E361" s="9" t="s">
        <v>7</v>
      </c>
      <c r="F361" s="9" t="b">
        <v>0</v>
      </c>
    </row>
    <row r="362" spans="1:6" ht="15.75" hidden="1" x14ac:dyDescent="0.25">
      <c r="A362" s="8" t="s">
        <v>371</v>
      </c>
      <c r="B362" s="9" t="s">
        <v>692</v>
      </c>
      <c r="C362" s="9"/>
      <c r="E362" s="9" t="s">
        <v>692</v>
      </c>
      <c r="F362" s="9" t="b">
        <v>0</v>
      </c>
    </row>
    <row r="363" spans="1:6" ht="15.75" hidden="1" x14ac:dyDescent="0.25">
      <c r="A363" s="8" t="s">
        <v>372</v>
      </c>
      <c r="B363" s="9" t="s">
        <v>6</v>
      </c>
      <c r="C363" s="9"/>
      <c r="E363" s="9" t="s">
        <v>6</v>
      </c>
      <c r="F363" s="9" t="b">
        <v>0</v>
      </c>
    </row>
    <row r="364" spans="1:6" ht="15.75" hidden="1" x14ac:dyDescent="0.25">
      <c r="A364" s="8" t="s">
        <v>373</v>
      </c>
      <c r="B364" s="9" t="s">
        <v>6</v>
      </c>
      <c r="C364" s="9"/>
      <c r="E364" s="9" t="s">
        <v>6</v>
      </c>
      <c r="F364" s="9" t="b">
        <v>0</v>
      </c>
    </row>
    <row r="365" spans="1:6" ht="15.75" hidden="1" x14ac:dyDescent="0.25">
      <c r="A365" s="8" t="s">
        <v>374</v>
      </c>
      <c r="B365" s="9" t="s">
        <v>1</v>
      </c>
      <c r="C365" s="9"/>
      <c r="E365" s="9" t="s">
        <v>1</v>
      </c>
      <c r="F365" s="9" t="b">
        <v>0</v>
      </c>
    </row>
    <row r="366" spans="1:6" ht="15.75" hidden="1" x14ac:dyDescent="0.25">
      <c r="A366" s="8" t="s">
        <v>375</v>
      </c>
      <c r="B366" s="9" t="s">
        <v>1</v>
      </c>
      <c r="C366" s="9"/>
      <c r="E366" s="9" t="s">
        <v>1</v>
      </c>
      <c r="F366" s="9" t="b">
        <v>0</v>
      </c>
    </row>
    <row r="367" spans="1:6" ht="15.75" hidden="1" x14ac:dyDescent="0.25">
      <c r="A367" s="8" t="s">
        <v>376</v>
      </c>
      <c r="B367" s="9" t="s">
        <v>6</v>
      </c>
      <c r="C367" s="9"/>
      <c r="E367" s="9" t="s">
        <v>6</v>
      </c>
      <c r="F367" s="9" t="b">
        <v>0</v>
      </c>
    </row>
    <row r="368" spans="1:6" ht="15.75" hidden="1" x14ac:dyDescent="0.25">
      <c r="A368" s="8" t="s">
        <v>377</v>
      </c>
      <c r="B368" s="9" t="s">
        <v>8</v>
      </c>
      <c r="C368" s="9"/>
      <c r="E368" s="9" t="s">
        <v>8</v>
      </c>
      <c r="F368" s="9" t="b">
        <v>0</v>
      </c>
    </row>
    <row r="369" spans="1:6" ht="15.75" hidden="1" x14ac:dyDescent="0.25">
      <c r="A369" s="8" t="s">
        <v>378</v>
      </c>
      <c r="B369" s="9" t="s">
        <v>699</v>
      </c>
      <c r="C369" s="9"/>
      <c r="E369" s="9" t="s">
        <v>699</v>
      </c>
      <c r="F369" s="9" t="b">
        <v>0</v>
      </c>
    </row>
    <row r="370" spans="1:6" ht="15.75" hidden="1" x14ac:dyDescent="0.25">
      <c r="A370" s="8" t="s">
        <v>379</v>
      </c>
      <c r="B370" s="9" t="s">
        <v>699</v>
      </c>
      <c r="C370" s="9"/>
      <c r="E370" s="9" t="s">
        <v>699</v>
      </c>
      <c r="F370" s="9" t="b">
        <v>0</v>
      </c>
    </row>
    <row r="371" spans="1:6" ht="15.75" hidden="1" x14ac:dyDescent="0.25">
      <c r="A371" s="8" t="s">
        <v>380</v>
      </c>
      <c r="B371" s="9" t="s">
        <v>7</v>
      </c>
      <c r="C371" s="9"/>
      <c r="E371" s="9" t="s">
        <v>7</v>
      </c>
      <c r="F371" s="9" t="b">
        <v>0</v>
      </c>
    </row>
    <row r="372" spans="1:6" ht="15.75" x14ac:dyDescent="0.25">
      <c r="A372" s="8" t="s">
        <v>381</v>
      </c>
      <c r="B372" s="9" t="s">
        <v>692</v>
      </c>
      <c r="C372" s="9" t="s">
        <v>693</v>
      </c>
      <c r="E372" s="9" t="s">
        <v>692</v>
      </c>
      <c r="F372" s="9" t="b">
        <v>0</v>
      </c>
    </row>
    <row r="373" spans="1:6" ht="15.75" x14ac:dyDescent="0.25">
      <c r="A373" s="8" t="s">
        <v>382</v>
      </c>
      <c r="B373" s="9" t="s">
        <v>692</v>
      </c>
      <c r="C373" s="9" t="s">
        <v>693</v>
      </c>
      <c r="E373" s="9" t="s">
        <v>692</v>
      </c>
      <c r="F373" s="9" t="b">
        <v>0</v>
      </c>
    </row>
    <row r="374" spans="1:6" ht="15.75" x14ac:dyDescent="0.25">
      <c r="A374" s="8" t="s">
        <v>383</v>
      </c>
      <c r="B374" s="9" t="s">
        <v>692</v>
      </c>
      <c r="C374" s="9" t="s">
        <v>693</v>
      </c>
      <c r="E374" s="9" t="s">
        <v>692</v>
      </c>
      <c r="F374" s="9" t="b">
        <v>0</v>
      </c>
    </row>
    <row r="375" spans="1:6" ht="15.75" x14ac:dyDescent="0.25">
      <c r="A375" s="8" t="s">
        <v>384</v>
      </c>
      <c r="B375" s="9" t="s">
        <v>692</v>
      </c>
      <c r="C375" s="9" t="s">
        <v>693</v>
      </c>
      <c r="E375" s="9" t="s">
        <v>692</v>
      </c>
      <c r="F375" s="9" t="b">
        <v>0</v>
      </c>
    </row>
    <row r="376" spans="1:6" ht="15.75" x14ac:dyDescent="0.25">
      <c r="A376" s="8" t="s">
        <v>385</v>
      </c>
      <c r="B376" s="9" t="s">
        <v>692</v>
      </c>
      <c r="C376" s="9" t="s">
        <v>693</v>
      </c>
      <c r="E376" s="9" t="s">
        <v>692</v>
      </c>
      <c r="F376" s="9" t="b">
        <v>0</v>
      </c>
    </row>
    <row r="377" spans="1:6" ht="15.75" hidden="1" x14ac:dyDescent="0.25">
      <c r="A377" s="8" t="s">
        <v>386</v>
      </c>
      <c r="B377" s="9" t="s">
        <v>7</v>
      </c>
      <c r="C377" s="9"/>
      <c r="E377" s="9" t="s">
        <v>7</v>
      </c>
      <c r="F377" s="9" t="b">
        <v>0</v>
      </c>
    </row>
    <row r="378" spans="1:6" ht="15.75" hidden="1" x14ac:dyDescent="0.25">
      <c r="A378" s="8" t="s">
        <v>387</v>
      </c>
      <c r="B378" s="9" t="s">
        <v>699</v>
      </c>
      <c r="C378" s="9"/>
      <c r="E378" s="9" t="s">
        <v>699</v>
      </c>
      <c r="F378" s="9" t="b">
        <v>0</v>
      </c>
    </row>
    <row r="379" spans="1:6" ht="15.75" hidden="1" x14ac:dyDescent="0.25">
      <c r="A379" s="8" t="s">
        <v>388</v>
      </c>
      <c r="B379" s="9" t="s">
        <v>699</v>
      </c>
      <c r="C379" s="9"/>
      <c r="E379" s="9" t="s">
        <v>699</v>
      </c>
      <c r="F379" s="9" t="b">
        <v>0</v>
      </c>
    </row>
    <row r="380" spans="1:6" ht="15.75" x14ac:dyDescent="0.25">
      <c r="A380" s="8" t="s">
        <v>389</v>
      </c>
      <c r="B380" s="9" t="s">
        <v>692</v>
      </c>
      <c r="C380" s="9" t="s">
        <v>693</v>
      </c>
      <c r="E380" s="9" t="s">
        <v>692</v>
      </c>
      <c r="F380" s="9" t="b">
        <v>0</v>
      </c>
    </row>
    <row r="381" spans="1:6" ht="15.75" x14ac:dyDescent="0.25">
      <c r="A381" s="8" t="s">
        <v>390</v>
      </c>
      <c r="B381" s="9" t="s">
        <v>692</v>
      </c>
      <c r="C381" s="9" t="s">
        <v>693</v>
      </c>
      <c r="E381" s="9" t="s">
        <v>692</v>
      </c>
      <c r="F381" s="9" t="b">
        <v>0</v>
      </c>
    </row>
    <row r="382" spans="1:6" ht="15.75" hidden="1" x14ac:dyDescent="0.25">
      <c r="A382" s="8" t="s">
        <v>391</v>
      </c>
      <c r="B382" s="9" t="s">
        <v>699</v>
      </c>
      <c r="C382" s="9"/>
      <c r="E382" s="9" t="s">
        <v>699</v>
      </c>
      <c r="F382" s="9" t="b">
        <v>0</v>
      </c>
    </row>
    <row r="383" spans="1:6" ht="15.75" x14ac:dyDescent="0.25">
      <c r="A383" s="8" t="s">
        <v>392</v>
      </c>
      <c r="B383" s="9" t="s">
        <v>692</v>
      </c>
      <c r="C383" s="9" t="s">
        <v>693</v>
      </c>
      <c r="E383" s="9" t="s">
        <v>692</v>
      </c>
      <c r="F383" s="9" t="b">
        <v>0</v>
      </c>
    </row>
    <row r="384" spans="1:6" ht="15.75" x14ac:dyDescent="0.25">
      <c r="A384" s="8" t="s">
        <v>393</v>
      </c>
      <c r="B384" s="9" t="s">
        <v>692</v>
      </c>
      <c r="C384" s="9" t="s">
        <v>693</v>
      </c>
      <c r="E384" s="9" t="s">
        <v>692</v>
      </c>
      <c r="F384" s="9" t="b">
        <v>0</v>
      </c>
    </row>
    <row r="385" spans="1:6" ht="15.75" hidden="1" x14ac:dyDescent="0.25">
      <c r="A385" s="8" t="s">
        <v>394</v>
      </c>
      <c r="B385" s="9" t="s">
        <v>699</v>
      </c>
      <c r="C385" s="9"/>
      <c r="E385" s="9" t="s">
        <v>699</v>
      </c>
      <c r="F385" s="9" t="b">
        <v>0</v>
      </c>
    </row>
    <row r="386" spans="1:6" ht="15.75" x14ac:dyDescent="0.25">
      <c r="A386" s="8" t="s">
        <v>395</v>
      </c>
      <c r="B386" s="9" t="s">
        <v>692</v>
      </c>
      <c r="C386" s="9" t="s">
        <v>693</v>
      </c>
      <c r="E386" s="9" t="s">
        <v>692</v>
      </c>
      <c r="F386" s="9" t="b">
        <v>0</v>
      </c>
    </row>
    <row r="387" spans="1:6" ht="15.75" x14ac:dyDescent="0.25">
      <c r="A387" s="8" t="s">
        <v>396</v>
      </c>
      <c r="B387" s="9" t="s">
        <v>692</v>
      </c>
      <c r="C387" s="9" t="s">
        <v>693</v>
      </c>
      <c r="E387" s="9" t="s">
        <v>692</v>
      </c>
      <c r="F387" s="9" t="b">
        <v>0</v>
      </c>
    </row>
    <row r="388" spans="1:6" ht="15.75" hidden="1" x14ac:dyDescent="0.25">
      <c r="A388" s="8" t="s">
        <v>397</v>
      </c>
      <c r="B388" s="9" t="s">
        <v>6</v>
      </c>
      <c r="C388" s="9"/>
      <c r="E388" s="9" t="s">
        <v>6</v>
      </c>
      <c r="F388" s="9" t="b">
        <v>0</v>
      </c>
    </row>
    <row r="389" spans="1:6" ht="15.75" x14ac:dyDescent="0.25">
      <c r="A389" s="8" t="s">
        <v>398</v>
      </c>
      <c r="B389" s="9" t="s">
        <v>692</v>
      </c>
      <c r="C389" s="9" t="s">
        <v>693</v>
      </c>
      <c r="E389" s="9" t="s">
        <v>692</v>
      </c>
      <c r="F389" s="9" t="b">
        <v>0</v>
      </c>
    </row>
    <row r="390" spans="1:6" ht="15.75" x14ac:dyDescent="0.25">
      <c r="A390" s="8" t="s">
        <v>399</v>
      </c>
      <c r="B390" s="9" t="s">
        <v>692</v>
      </c>
      <c r="C390" s="9" t="s">
        <v>693</v>
      </c>
      <c r="E390" s="9" t="s">
        <v>692</v>
      </c>
      <c r="F390" s="9" t="b">
        <v>0</v>
      </c>
    </row>
    <row r="391" spans="1:6" ht="15.75" x14ac:dyDescent="0.25">
      <c r="A391" s="8" t="s">
        <v>400</v>
      </c>
      <c r="B391" s="9" t="s">
        <v>692</v>
      </c>
      <c r="C391" s="9" t="s">
        <v>693</v>
      </c>
      <c r="E391" s="9" t="s">
        <v>692</v>
      </c>
      <c r="F391" s="9" t="b">
        <v>0</v>
      </c>
    </row>
    <row r="392" spans="1:6" ht="15.75" x14ac:dyDescent="0.25">
      <c r="A392" s="8" t="s">
        <v>401</v>
      </c>
      <c r="B392" s="9" t="s">
        <v>692</v>
      </c>
      <c r="C392" s="9" t="s">
        <v>693</v>
      </c>
      <c r="E392" s="9" t="s">
        <v>692</v>
      </c>
      <c r="F392" s="9" t="b">
        <v>0</v>
      </c>
    </row>
    <row r="393" spans="1:6" ht="15.75" x14ac:dyDescent="0.25">
      <c r="A393" s="8" t="s">
        <v>402</v>
      </c>
      <c r="B393" s="9" t="s">
        <v>692</v>
      </c>
      <c r="C393" s="9" t="s">
        <v>693</v>
      </c>
      <c r="E393" s="9" t="s">
        <v>692</v>
      </c>
      <c r="F393" s="9" t="b">
        <v>0</v>
      </c>
    </row>
    <row r="394" spans="1:6" ht="15.75" x14ac:dyDescent="0.25">
      <c r="A394" s="8" t="s">
        <v>403</v>
      </c>
      <c r="B394" s="9" t="s">
        <v>692</v>
      </c>
      <c r="C394" s="9" t="s">
        <v>693</v>
      </c>
      <c r="E394" s="9" t="s">
        <v>692</v>
      </c>
      <c r="F394" s="9" t="b">
        <v>0</v>
      </c>
    </row>
    <row r="395" spans="1:6" ht="15.75" x14ac:dyDescent="0.25">
      <c r="A395" s="8" t="s">
        <v>404</v>
      </c>
      <c r="B395" s="9" t="s">
        <v>692</v>
      </c>
      <c r="C395" s="9" t="s">
        <v>693</v>
      </c>
      <c r="E395" s="9" t="s">
        <v>692</v>
      </c>
      <c r="F395" s="9" t="b">
        <v>0</v>
      </c>
    </row>
    <row r="396" spans="1:6" ht="15.75" hidden="1" x14ac:dyDescent="0.25">
      <c r="A396" s="8" t="s">
        <v>405</v>
      </c>
      <c r="B396" s="9" t="s">
        <v>6</v>
      </c>
      <c r="C396" s="9"/>
      <c r="E396" s="9" t="s">
        <v>6</v>
      </c>
      <c r="F396" s="9" t="b">
        <v>0</v>
      </c>
    </row>
    <row r="397" spans="1:6" ht="15.75" hidden="1" x14ac:dyDescent="0.25">
      <c r="A397" s="8" t="s">
        <v>406</v>
      </c>
      <c r="B397" s="9" t="s">
        <v>692</v>
      </c>
      <c r="C397" s="9"/>
      <c r="E397" s="9" t="s">
        <v>692</v>
      </c>
      <c r="F397" s="9" t="b">
        <v>0</v>
      </c>
    </row>
    <row r="398" spans="1:6" ht="15.75" hidden="1" x14ac:dyDescent="0.25">
      <c r="A398" s="8" t="s">
        <v>407</v>
      </c>
      <c r="B398" s="9" t="s">
        <v>6</v>
      </c>
      <c r="C398" s="9"/>
      <c r="E398" s="9" t="s">
        <v>6</v>
      </c>
      <c r="F398" s="9" t="b">
        <v>0</v>
      </c>
    </row>
    <row r="399" spans="1:6" ht="15.75" hidden="1" x14ac:dyDescent="0.25">
      <c r="A399" s="10" t="s">
        <v>408</v>
      </c>
      <c r="B399" s="9" t="s">
        <v>8</v>
      </c>
      <c r="C399" s="9"/>
      <c r="E399" s="9" t="s">
        <v>8</v>
      </c>
      <c r="F399" s="9" t="b">
        <v>0</v>
      </c>
    </row>
    <row r="400" spans="1:6" ht="15.75" hidden="1" x14ac:dyDescent="0.25">
      <c r="A400" s="8" t="s">
        <v>409</v>
      </c>
      <c r="B400" s="9" t="s">
        <v>7</v>
      </c>
      <c r="C400" s="9"/>
      <c r="E400" s="9" t="s">
        <v>7</v>
      </c>
      <c r="F400" s="9" t="b">
        <v>0</v>
      </c>
    </row>
    <row r="401" spans="1:6" ht="15.75" hidden="1" x14ac:dyDescent="0.25">
      <c r="A401" s="8" t="s">
        <v>410</v>
      </c>
      <c r="B401" s="9" t="s">
        <v>699</v>
      </c>
      <c r="C401" s="9"/>
      <c r="E401" s="9" t="s">
        <v>699</v>
      </c>
      <c r="F401" s="9" t="b">
        <v>0</v>
      </c>
    </row>
    <row r="402" spans="1:6" ht="15.75" hidden="1" x14ac:dyDescent="0.25">
      <c r="A402" s="8" t="s">
        <v>411</v>
      </c>
      <c r="B402" s="9" t="s">
        <v>7</v>
      </c>
      <c r="C402" s="9"/>
      <c r="E402" s="9" t="s">
        <v>7</v>
      </c>
      <c r="F402" s="9" t="b">
        <v>0</v>
      </c>
    </row>
    <row r="403" spans="1:6" ht="15.75" hidden="1" x14ac:dyDescent="0.25">
      <c r="A403" s="8" t="s">
        <v>412</v>
      </c>
      <c r="B403" s="9" t="s">
        <v>8</v>
      </c>
      <c r="C403" s="9"/>
      <c r="E403" s="9" t="s">
        <v>8</v>
      </c>
      <c r="F403" s="9" t="b">
        <v>0</v>
      </c>
    </row>
    <row r="404" spans="1:6" ht="15.75" hidden="1" x14ac:dyDescent="0.25">
      <c r="A404" s="8" t="s">
        <v>413</v>
      </c>
      <c r="B404" s="9" t="s">
        <v>692</v>
      </c>
      <c r="C404" s="9"/>
      <c r="E404" s="9" t="s">
        <v>692</v>
      </c>
      <c r="F404" s="9" t="b">
        <v>0</v>
      </c>
    </row>
    <row r="405" spans="1:6" ht="15.75" hidden="1" x14ac:dyDescent="0.25">
      <c r="A405" s="8" t="s">
        <v>414</v>
      </c>
      <c r="B405" s="9" t="s">
        <v>8</v>
      </c>
      <c r="C405" s="9"/>
      <c r="E405" s="9" t="s">
        <v>8</v>
      </c>
      <c r="F405" s="9" t="b">
        <v>0</v>
      </c>
    </row>
    <row r="406" spans="1:6" ht="15.75" hidden="1" x14ac:dyDescent="0.25">
      <c r="A406" s="8" t="s">
        <v>415</v>
      </c>
      <c r="B406" s="9" t="s">
        <v>692</v>
      </c>
      <c r="C406" s="9"/>
      <c r="E406" s="9" t="s">
        <v>692</v>
      </c>
      <c r="F406" s="9" t="b">
        <v>0</v>
      </c>
    </row>
    <row r="407" spans="1:6" ht="15.75" hidden="1" x14ac:dyDescent="0.25">
      <c r="A407" s="8" t="s">
        <v>416</v>
      </c>
      <c r="B407" s="9" t="s">
        <v>692</v>
      </c>
      <c r="C407" s="9"/>
      <c r="E407" s="9" t="s">
        <v>692</v>
      </c>
      <c r="F407" s="9" t="b">
        <v>0</v>
      </c>
    </row>
    <row r="408" spans="1:6" ht="15.75" hidden="1" x14ac:dyDescent="0.25">
      <c r="A408" s="8" t="s">
        <v>417</v>
      </c>
      <c r="B408" s="9" t="s">
        <v>7</v>
      </c>
      <c r="C408" s="9"/>
      <c r="E408" s="9" t="s">
        <v>7</v>
      </c>
      <c r="F408" s="9" t="b">
        <v>0</v>
      </c>
    </row>
    <row r="409" spans="1:6" ht="15.75" hidden="1" x14ac:dyDescent="0.25">
      <c r="A409" s="8" t="s">
        <v>418</v>
      </c>
      <c r="B409" s="9" t="s">
        <v>6</v>
      </c>
      <c r="C409" s="9"/>
      <c r="E409" s="9" t="s">
        <v>6</v>
      </c>
      <c r="F409" s="9" t="b">
        <v>0</v>
      </c>
    </row>
    <row r="410" spans="1:6" ht="15.75" hidden="1" x14ac:dyDescent="0.25">
      <c r="A410" s="8" t="s">
        <v>419</v>
      </c>
      <c r="B410" s="9" t="s">
        <v>7</v>
      </c>
      <c r="C410" s="9"/>
      <c r="E410" s="9" t="s">
        <v>7</v>
      </c>
      <c r="F410" s="9" t="b">
        <v>0</v>
      </c>
    </row>
    <row r="411" spans="1:6" ht="15.75" hidden="1" x14ac:dyDescent="0.25">
      <c r="A411" s="8" t="s">
        <v>420</v>
      </c>
      <c r="B411" s="9" t="s">
        <v>692</v>
      </c>
      <c r="C411" s="9"/>
      <c r="E411" s="9" t="s">
        <v>692</v>
      </c>
      <c r="F411" s="9" t="b">
        <v>0</v>
      </c>
    </row>
    <row r="412" spans="1:6" ht="15.75" hidden="1" x14ac:dyDescent="0.25">
      <c r="A412" s="8" t="s">
        <v>421</v>
      </c>
      <c r="B412" s="9" t="s">
        <v>7</v>
      </c>
      <c r="C412" s="9"/>
      <c r="E412" s="9" t="s">
        <v>7</v>
      </c>
      <c r="F412" s="9" t="b">
        <v>0</v>
      </c>
    </row>
    <row r="413" spans="1:6" ht="15.75" hidden="1" x14ac:dyDescent="0.25">
      <c r="A413" s="8" t="s">
        <v>422</v>
      </c>
      <c r="B413" s="9" t="s">
        <v>6</v>
      </c>
      <c r="C413" s="9"/>
      <c r="E413" s="9" t="s">
        <v>6</v>
      </c>
      <c r="F413" s="9" t="b">
        <v>0</v>
      </c>
    </row>
    <row r="414" spans="1:6" ht="15.75" hidden="1" x14ac:dyDescent="0.25">
      <c r="A414" s="8" t="s">
        <v>423</v>
      </c>
      <c r="B414" s="9" t="s">
        <v>10</v>
      </c>
      <c r="C414" s="9"/>
      <c r="E414" s="9" t="s">
        <v>10</v>
      </c>
      <c r="F414" s="9" t="b">
        <v>0</v>
      </c>
    </row>
    <row r="415" spans="1:6" ht="15.75" hidden="1" x14ac:dyDescent="0.25">
      <c r="A415" s="8" t="s">
        <v>424</v>
      </c>
      <c r="B415" s="9" t="s">
        <v>7</v>
      </c>
      <c r="C415" s="9"/>
      <c r="E415" s="9" t="s">
        <v>7</v>
      </c>
      <c r="F415" s="9" t="b">
        <v>0</v>
      </c>
    </row>
    <row r="416" spans="1:6" ht="15.75" hidden="1" x14ac:dyDescent="0.25">
      <c r="A416" s="8" t="s">
        <v>425</v>
      </c>
      <c r="B416" s="9" t="s">
        <v>6</v>
      </c>
      <c r="C416" s="9"/>
      <c r="E416" s="9" t="s">
        <v>6</v>
      </c>
      <c r="F416" s="9" t="b">
        <v>0</v>
      </c>
    </row>
    <row r="417" spans="1:6" ht="15.75" hidden="1" x14ac:dyDescent="0.25">
      <c r="A417" s="8" t="s">
        <v>426</v>
      </c>
      <c r="B417" s="9" t="s">
        <v>699</v>
      </c>
      <c r="C417" s="9"/>
      <c r="E417" s="9" t="s">
        <v>699</v>
      </c>
      <c r="F417" s="9" t="b">
        <v>0</v>
      </c>
    </row>
    <row r="418" spans="1:6" ht="15.75" hidden="1" x14ac:dyDescent="0.25">
      <c r="A418" s="10" t="s">
        <v>427</v>
      </c>
      <c r="B418" s="9" t="s">
        <v>9</v>
      </c>
      <c r="C418" s="9"/>
      <c r="E418" s="9" t="s">
        <v>9</v>
      </c>
      <c r="F418" s="9" t="b">
        <v>0</v>
      </c>
    </row>
    <row r="419" spans="1:6" ht="15.75" hidden="1" x14ac:dyDescent="0.25">
      <c r="A419" s="8" t="s">
        <v>428</v>
      </c>
      <c r="B419" s="9" t="s">
        <v>692</v>
      </c>
      <c r="C419" s="9"/>
      <c r="E419" s="9" t="s">
        <v>692</v>
      </c>
      <c r="F419" s="9" t="b">
        <v>0</v>
      </c>
    </row>
    <row r="420" spans="1:6" ht="15.75" hidden="1" x14ac:dyDescent="0.25">
      <c r="A420" s="8" t="s">
        <v>429</v>
      </c>
      <c r="B420" s="9" t="s">
        <v>697</v>
      </c>
      <c r="C420" s="9"/>
      <c r="E420" s="9" t="s">
        <v>697</v>
      </c>
      <c r="F420" s="9" t="b">
        <v>0</v>
      </c>
    </row>
    <row r="421" spans="1:6" ht="15.75" hidden="1" x14ac:dyDescent="0.25">
      <c r="A421" s="8" t="s">
        <v>430</v>
      </c>
      <c r="B421" s="9" t="s">
        <v>699</v>
      </c>
      <c r="C421" s="9"/>
      <c r="E421" s="9" t="s">
        <v>699</v>
      </c>
      <c r="F421" s="9" t="b">
        <v>0</v>
      </c>
    </row>
    <row r="422" spans="1:6" ht="15.75" hidden="1" x14ac:dyDescent="0.25">
      <c r="A422" s="8" t="s">
        <v>431</v>
      </c>
      <c r="B422" s="9" t="s">
        <v>692</v>
      </c>
      <c r="C422" s="9"/>
      <c r="E422" s="9" t="s">
        <v>692</v>
      </c>
      <c r="F422" s="9" t="b">
        <v>0</v>
      </c>
    </row>
    <row r="423" spans="1:6" ht="15.75" hidden="1" x14ac:dyDescent="0.25">
      <c r="A423" s="8" t="s">
        <v>432</v>
      </c>
      <c r="B423" s="9" t="s">
        <v>699</v>
      </c>
      <c r="C423" s="9"/>
      <c r="E423" s="9" t="s">
        <v>699</v>
      </c>
      <c r="F423" s="9" t="b">
        <v>0</v>
      </c>
    </row>
    <row r="424" spans="1:6" ht="15.75" hidden="1" x14ac:dyDescent="0.25">
      <c r="A424" s="10" t="s">
        <v>433</v>
      </c>
      <c r="B424" s="9" t="s">
        <v>9</v>
      </c>
      <c r="C424" s="9"/>
      <c r="E424" s="9" t="s">
        <v>9</v>
      </c>
      <c r="F424" s="9" t="b">
        <v>0</v>
      </c>
    </row>
    <row r="425" spans="1:6" ht="15.75" x14ac:dyDescent="0.25">
      <c r="A425" s="8" t="s">
        <v>434</v>
      </c>
      <c r="B425" s="9" t="s">
        <v>692</v>
      </c>
      <c r="C425" s="9" t="s">
        <v>693</v>
      </c>
      <c r="E425" s="9" t="s">
        <v>692</v>
      </c>
      <c r="F425" s="9" t="b">
        <v>0</v>
      </c>
    </row>
    <row r="426" spans="1:6" ht="15.75" hidden="1" x14ac:dyDescent="0.25">
      <c r="A426" s="8" t="s">
        <v>435</v>
      </c>
      <c r="B426" s="9" t="s">
        <v>6</v>
      </c>
      <c r="C426" s="9"/>
      <c r="E426" s="9" t="s">
        <v>6</v>
      </c>
      <c r="F426" s="9" t="b">
        <v>0</v>
      </c>
    </row>
    <row r="427" spans="1:6" ht="15.75" hidden="1" x14ac:dyDescent="0.25">
      <c r="A427" s="8" t="s">
        <v>436</v>
      </c>
      <c r="B427" s="9" t="s">
        <v>699</v>
      </c>
      <c r="C427" s="9"/>
      <c r="E427" s="9" t="s">
        <v>699</v>
      </c>
      <c r="F427" s="9" t="b">
        <v>0</v>
      </c>
    </row>
    <row r="428" spans="1:6" ht="15.75" hidden="1" x14ac:dyDescent="0.25">
      <c r="A428" s="8" t="s">
        <v>437</v>
      </c>
      <c r="B428" s="9" t="s">
        <v>6</v>
      </c>
      <c r="C428" s="9"/>
      <c r="E428" s="9" t="s">
        <v>6</v>
      </c>
      <c r="F428" s="9" t="b">
        <v>0</v>
      </c>
    </row>
    <row r="429" spans="1:6" ht="15.75" x14ac:dyDescent="0.25">
      <c r="A429" s="8" t="s">
        <v>438</v>
      </c>
      <c r="B429" s="9" t="s">
        <v>692</v>
      </c>
      <c r="C429" s="9" t="s">
        <v>693</v>
      </c>
      <c r="E429" s="9" t="s">
        <v>692</v>
      </c>
      <c r="F429" s="9" t="b">
        <v>0</v>
      </c>
    </row>
    <row r="430" spans="1:6" ht="15.75" hidden="1" x14ac:dyDescent="0.25">
      <c r="A430" s="8" t="s">
        <v>439</v>
      </c>
      <c r="B430" s="9" t="s">
        <v>6</v>
      </c>
      <c r="C430" s="9"/>
      <c r="E430" s="9" t="s">
        <v>6</v>
      </c>
      <c r="F430" s="9" t="b">
        <v>0</v>
      </c>
    </row>
    <row r="431" spans="1:6" ht="15.75" hidden="1" x14ac:dyDescent="0.25">
      <c r="A431" s="8" t="s">
        <v>440</v>
      </c>
      <c r="B431" s="9" t="s">
        <v>8</v>
      </c>
      <c r="C431" s="9"/>
      <c r="E431" s="9" t="s">
        <v>8</v>
      </c>
      <c r="F431" s="9" t="b">
        <v>0</v>
      </c>
    </row>
    <row r="432" spans="1:6" ht="15.75" hidden="1" x14ac:dyDescent="0.25">
      <c r="A432" s="8" t="s">
        <v>441</v>
      </c>
      <c r="B432" s="9" t="s">
        <v>693</v>
      </c>
      <c r="C432" s="9"/>
      <c r="E432" s="9" t="s">
        <v>693</v>
      </c>
      <c r="F432" s="9" t="b">
        <v>0</v>
      </c>
    </row>
    <row r="433" spans="1:6" ht="15.75" x14ac:dyDescent="0.25">
      <c r="A433" s="8" t="s">
        <v>442</v>
      </c>
      <c r="B433" s="9" t="s">
        <v>692</v>
      </c>
      <c r="C433" s="9" t="s">
        <v>693</v>
      </c>
      <c r="E433" s="9" t="s">
        <v>692</v>
      </c>
      <c r="F433" s="9" t="b">
        <v>0</v>
      </c>
    </row>
    <row r="434" spans="1:6" ht="15.75" x14ac:dyDescent="0.25">
      <c r="A434" s="8" t="s">
        <v>443</v>
      </c>
      <c r="B434" s="9" t="s">
        <v>2</v>
      </c>
      <c r="C434" s="9" t="s">
        <v>3</v>
      </c>
      <c r="E434" s="9" t="s">
        <v>3</v>
      </c>
      <c r="F434" s="9" t="b">
        <v>1</v>
      </c>
    </row>
    <row r="435" spans="1:6" ht="15.75" hidden="1" x14ac:dyDescent="0.25">
      <c r="A435" s="8" t="s">
        <v>444</v>
      </c>
      <c r="B435" s="9" t="s">
        <v>699</v>
      </c>
      <c r="C435" s="9"/>
      <c r="E435" s="9" t="s">
        <v>699</v>
      </c>
      <c r="F435" s="9" t="b">
        <v>0</v>
      </c>
    </row>
    <row r="436" spans="1:6" ht="15.75" hidden="1" x14ac:dyDescent="0.25">
      <c r="A436" s="10" t="s">
        <v>445</v>
      </c>
      <c r="B436" s="9" t="s">
        <v>9</v>
      </c>
      <c r="C436" s="9"/>
      <c r="E436" s="9" t="s">
        <v>9</v>
      </c>
      <c r="F436" s="9" t="b">
        <v>0</v>
      </c>
    </row>
    <row r="437" spans="1:6" ht="15.75" hidden="1" x14ac:dyDescent="0.25">
      <c r="A437" s="8" t="s">
        <v>446</v>
      </c>
      <c r="B437" s="9" t="s">
        <v>7</v>
      </c>
      <c r="C437" s="9"/>
      <c r="E437" s="9" t="s">
        <v>7</v>
      </c>
      <c r="F437" s="9" t="b">
        <v>0</v>
      </c>
    </row>
    <row r="438" spans="1:6" ht="15.75" x14ac:dyDescent="0.25">
      <c r="A438" s="8" t="s">
        <v>447</v>
      </c>
      <c r="B438" s="9" t="s">
        <v>692</v>
      </c>
      <c r="C438" s="9" t="s">
        <v>693</v>
      </c>
      <c r="E438" s="9" t="s">
        <v>692</v>
      </c>
      <c r="F438" s="9" t="b">
        <v>0</v>
      </c>
    </row>
    <row r="439" spans="1:6" ht="15.75" x14ac:dyDescent="0.25">
      <c r="A439" s="8" t="s">
        <v>448</v>
      </c>
      <c r="B439" s="9" t="s">
        <v>692</v>
      </c>
      <c r="C439" s="9" t="s">
        <v>693</v>
      </c>
      <c r="E439" s="9" t="s">
        <v>692</v>
      </c>
      <c r="F439" s="9" t="b">
        <v>0</v>
      </c>
    </row>
    <row r="440" spans="1:6" ht="15.75" hidden="1" x14ac:dyDescent="0.25">
      <c r="A440" s="8" t="s">
        <v>449</v>
      </c>
      <c r="B440" s="9" t="s">
        <v>6</v>
      </c>
      <c r="C440" s="9"/>
      <c r="E440" s="9" t="s">
        <v>6</v>
      </c>
      <c r="F440" s="9" t="b">
        <v>0</v>
      </c>
    </row>
    <row r="441" spans="1:6" ht="15.75" hidden="1" x14ac:dyDescent="0.25">
      <c r="A441" s="10" t="s">
        <v>450</v>
      </c>
      <c r="B441" s="9" t="s">
        <v>9</v>
      </c>
      <c r="C441" s="9"/>
      <c r="E441" s="9" t="s">
        <v>9</v>
      </c>
      <c r="F441" s="9" t="b">
        <v>0</v>
      </c>
    </row>
    <row r="442" spans="1:6" ht="15.75" x14ac:dyDescent="0.25">
      <c r="A442" s="8" t="s">
        <v>451</v>
      </c>
      <c r="B442" s="9" t="s">
        <v>692</v>
      </c>
      <c r="C442" s="9" t="s">
        <v>693</v>
      </c>
      <c r="E442" s="9" t="s">
        <v>692</v>
      </c>
      <c r="F442" s="9" t="b">
        <v>0</v>
      </c>
    </row>
    <row r="443" spans="1:6" ht="15.75" x14ac:dyDescent="0.25">
      <c r="A443" s="8" t="s">
        <v>452</v>
      </c>
      <c r="B443" s="9" t="s">
        <v>692</v>
      </c>
      <c r="C443" s="9" t="s">
        <v>693</v>
      </c>
      <c r="E443" s="9" t="s">
        <v>692</v>
      </c>
      <c r="F443" s="9" t="b">
        <v>0</v>
      </c>
    </row>
    <row r="444" spans="1:6" ht="15.75" x14ac:dyDescent="0.25">
      <c r="A444" s="8" t="s">
        <v>453</v>
      </c>
      <c r="B444" s="9" t="s">
        <v>692</v>
      </c>
      <c r="C444" s="9" t="s">
        <v>693</v>
      </c>
      <c r="E444" s="9" t="s">
        <v>692</v>
      </c>
      <c r="F444" s="9" t="b">
        <v>0</v>
      </c>
    </row>
    <row r="445" spans="1:6" ht="15.75" hidden="1" x14ac:dyDescent="0.25">
      <c r="A445" s="10" t="s">
        <v>454</v>
      </c>
      <c r="B445" s="9" t="s">
        <v>9</v>
      </c>
      <c r="C445" s="9"/>
      <c r="E445" s="9" t="s">
        <v>9</v>
      </c>
      <c r="F445" s="9" t="b">
        <v>0</v>
      </c>
    </row>
    <row r="446" spans="1:6" ht="15.75" hidden="1" x14ac:dyDescent="0.25">
      <c r="A446" s="8" t="s">
        <v>455</v>
      </c>
      <c r="B446" s="9" t="s">
        <v>7</v>
      </c>
      <c r="C446" s="9"/>
      <c r="E446" s="9" t="s">
        <v>7</v>
      </c>
      <c r="F446" s="9" t="b">
        <v>0</v>
      </c>
    </row>
    <row r="447" spans="1:6" ht="15.75" hidden="1" x14ac:dyDescent="0.25">
      <c r="A447" s="8" t="s">
        <v>456</v>
      </c>
      <c r="B447" s="9" t="s">
        <v>697</v>
      </c>
      <c r="C447" s="9"/>
      <c r="E447" s="9" t="s">
        <v>697</v>
      </c>
      <c r="F447" s="9" t="b">
        <v>0</v>
      </c>
    </row>
    <row r="448" spans="1:6" ht="15.75" x14ac:dyDescent="0.25">
      <c r="A448" s="8" t="s">
        <v>457</v>
      </c>
      <c r="B448" s="9" t="s">
        <v>692</v>
      </c>
      <c r="C448" s="9" t="s">
        <v>693</v>
      </c>
      <c r="E448" s="9" t="s">
        <v>692</v>
      </c>
      <c r="F448" s="9" t="b">
        <v>0</v>
      </c>
    </row>
    <row r="449" spans="1:6" ht="15.75" hidden="1" x14ac:dyDescent="0.25">
      <c r="A449" s="8" t="s">
        <v>458</v>
      </c>
      <c r="B449" s="9" t="s">
        <v>8</v>
      </c>
      <c r="C449" s="9"/>
      <c r="E449" s="9" t="s">
        <v>8</v>
      </c>
      <c r="F449" s="9" t="b">
        <v>0</v>
      </c>
    </row>
    <row r="450" spans="1:6" ht="15.75" x14ac:dyDescent="0.25">
      <c r="A450" s="8" t="s">
        <v>459</v>
      </c>
      <c r="B450" s="9" t="s">
        <v>692</v>
      </c>
      <c r="C450" s="9" t="s">
        <v>693</v>
      </c>
      <c r="E450" s="9" t="s">
        <v>692</v>
      </c>
      <c r="F450" s="9" t="b">
        <v>0</v>
      </c>
    </row>
    <row r="451" spans="1:6" ht="15.75" hidden="1" x14ac:dyDescent="0.25">
      <c r="A451" s="8" t="s">
        <v>460</v>
      </c>
      <c r="B451" s="9" t="s">
        <v>8</v>
      </c>
      <c r="C451" s="9"/>
      <c r="E451" s="9" t="s">
        <v>8</v>
      </c>
      <c r="F451" s="9" t="b">
        <v>0</v>
      </c>
    </row>
    <row r="452" spans="1:6" ht="15.75" hidden="1" x14ac:dyDescent="0.25">
      <c r="A452" s="8" t="s">
        <v>461</v>
      </c>
      <c r="B452" s="9" t="s">
        <v>6</v>
      </c>
      <c r="C452" s="9"/>
      <c r="E452" s="9" t="s">
        <v>6</v>
      </c>
      <c r="F452" s="9" t="b">
        <v>0</v>
      </c>
    </row>
    <row r="453" spans="1:6" ht="15.75" hidden="1" x14ac:dyDescent="0.25">
      <c r="A453" s="8" t="s">
        <v>462</v>
      </c>
      <c r="B453" s="9" t="s">
        <v>699</v>
      </c>
      <c r="C453" s="9"/>
      <c r="E453" s="9" t="s">
        <v>699</v>
      </c>
      <c r="F453" s="9" t="b">
        <v>0</v>
      </c>
    </row>
    <row r="454" spans="1:6" ht="15.75" hidden="1" x14ac:dyDescent="0.25">
      <c r="A454" s="8" t="s">
        <v>463</v>
      </c>
      <c r="B454" s="9" t="s">
        <v>693</v>
      </c>
      <c r="C454" s="9"/>
      <c r="E454" s="9" t="s">
        <v>693</v>
      </c>
      <c r="F454" s="9" t="b">
        <v>0</v>
      </c>
    </row>
    <row r="455" spans="1:6" ht="15.75" hidden="1" x14ac:dyDescent="0.25">
      <c r="A455" s="8" t="s">
        <v>464</v>
      </c>
      <c r="B455" s="9" t="s">
        <v>8</v>
      </c>
      <c r="C455" s="9"/>
      <c r="E455" s="9" t="s">
        <v>8</v>
      </c>
      <c r="F455" s="9" t="b">
        <v>0</v>
      </c>
    </row>
    <row r="456" spans="1:6" ht="15.75" x14ac:dyDescent="0.25">
      <c r="A456" s="8" t="s">
        <v>465</v>
      </c>
      <c r="B456" s="9" t="s">
        <v>692</v>
      </c>
      <c r="C456" s="9" t="s">
        <v>693</v>
      </c>
      <c r="E456" s="9" t="s">
        <v>692</v>
      </c>
      <c r="F456" s="9" t="b">
        <v>0</v>
      </c>
    </row>
    <row r="457" spans="1:6" ht="15.75" x14ac:dyDescent="0.25">
      <c r="A457" s="8" t="s">
        <v>466</v>
      </c>
      <c r="B457" s="9" t="s">
        <v>692</v>
      </c>
      <c r="C457" s="9" t="s">
        <v>693</v>
      </c>
      <c r="E457" s="9" t="s">
        <v>692</v>
      </c>
      <c r="F457" s="9" t="b">
        <v>0</v>
      </c>
    </row>
    <row r="458" spans="1:6" ht="15.75" x14ac:dyDescent="0.25">
      <c r="A458" s="8" t="s">
        <v>467</v>
      </c>
      <c r="B458" s="9" t="s">
        <v>692</v>
      </c>
      <c r="C458" s="9" t="s">
        <v>693</v>
      </c>
      <c r="E458" s="9" t="s">
        <v>692</v>
      </c>
      <c r="F458" s="9" t="b">
        <v>0</v>
      </c>
    </row>
    <row r="459" spans="1:6" ht="15.75" x14ac:dyDescent="0.25">
      <c r="A459" s="8" t="s">
        <v>468</v>
      </c>
      <c r="B459" s="9" t="s">
        <v>694</v>
      </c>
      <c r="C459" s="9" t="s">
        <v>696</v>
      </c>
      <c r="E459" s="9" t="s">
        <v>694</v>
      </c>
      <c r="F459" s="9" t="b">
        <v>0</v>
      </c>
    </row>
    <row r="460" spans="1:6" ht="15.75" hidden="1" x14ac:dyDescent="0.25">
      <c r="A460" s="8" t="s">
        <v>469</v>
      </c>
      <c r="B460" s="9" t="s">
        <v>697</v>
      </c>
      <c r="C460" s="9"/>
      <c r="E460" s="9" t="s">
        <v>697</v>
      </c>
      <c r="F460" s="9" t="b">
        <v>0</v>
      </c>
    </row>
    <row r="461" spans="1:6" ht="15.75" hidden="1" x14ac:dyDescent="0.25">
      <c r="A461" s="8" t="s">
        <v>470</v>
      </c>
      <c r="B461" s="9" t="s">
        <v>693</v>
      </c>
      <c r="C461" s="9"/>
      <c r="E461" s="9" t="s">
        <v>693</v>
      </c>
      <c r="F461" s="9" t="b">
        <v>0</v>
      </c>
    </row>
    <row r="462" spans="1:6" ht="15.75" x14ac:dyDescent="0.25">
      <c r="A462" s="8" t="s">
        <v>471</v>
      </c>
      <c r="B462" s="9" t="s">
        <v>692</v>
      </c>
      <c r="C462" s="9" t="s">
        <v>693</v>
      </c>
      <c r="E462" s="9" t="s">
        <v>692</v>
      </c>
      <c r="F462" s="9" t="b">
        <v>0</v>
      </c>
    </row>
    <row r="463" spans="1:6" ht="15.75" hidden="1" x14ac:dyDescent="0.25">
      <c r="A463" s="8" t="s">
        <v>472</v>
      </c>
      <c r="B463" s="9" t="s">
        <v>699</v>
      </c>
      <c r="C463" s="9"/>
      <c r="E463" s="9" t="s">
        <v>699</v>
      </c>
      <c r="F463" s="9" t="b">
        <v>0</v>
      </c>
    </row>
    <row r="464" spans="1:6" ht="15.75" hidden="1" x14ac:dyDescent="0.25">
      <c r="A464" s="8" t="s">
        <v>473</v>
      </c>
      <c r="B464" s="9" t="s">
        <v>693</v>
      </c>
      <c r="C464" s="9"/>
      <c r="E464" s="9" t="s">
        <v>693</v>
      </c>
      <c r="F464" s="9" t="b">
        <v>0</v>
      </c>
    </row>
    <row r="465" spans="1:6" ht="15.75" hidden="1" x14ac:dyDescent="0.25">
      <c r="A465" s="8" t="s">
        <v>474</v>
      </c>
      <c r="B465" s="9" t="s">
        <v>699</v>
      </c>
      <c r="C465" s="9"/>
      <c r="E465" s="9" t="s">
        <v>699</v>
      </c>
      <c r="F465" s="9" t="b">
        <v>0</v>
      </c>
    </row>
    <row r="466" spans="1:6" ht="15.75" x14ac:dyDescent="0.25">
      <c r="A466" s="8" t="s">
        <v>475</v>
      </c>
      <c r="B466" s="9" t="s">
        <v>692</v>
      </c>
      <c r="C466" s="9" t="s">
        <v>693</v>
      </c>
      <c r="E466" s="9" t="s">
        <v>692</v>
      </c>
      <c r="F466" s="9" t="b">
        <v>0</v>
      </c>
    </row>
    <row r="467" spans="1:6" ht="15.75" x14ac:dyDescent="0.25">
      <c r="A467" s="8" t="s">
        <v>476</v>
      </c>
      <c r="B467" s="9" t="s">
        <v>692</v>
      </c>
      <c r="C467" s="9" t="s">
        <v>693</v>
      </c>
      <c r="E467" s="9" t="s">
        <v>692</v>
      </c>
      <c r="F467" s="9" t="b">
        <v>0</v>
      </c>
    </row>
    <row r="468" spans="1:6" ht="15.75" hidden="1" x14ac:dyDescent="0.25">
      <c r="A468" s="10" t="s">
        <v>477</v>
      </c>
      <c r="B468" s="9" t="s">
        <v>693</v>
      </c>
      <c r="C468" s="9"/>
      <c r="E468" s="9" t="s">
        <v>693</v>
      </c>
      <c r="F468" s="9" t="b">
        <v>0</v>
      </c>
    </row>
    <row r="469" spans="1:6" ht="15.75" hidden="1" x14ac:dyDescent="0.25">
      <c r="A469" s="8" t="s">
        <v>478</v>
      </c>
      <c r="B469" s="9" t="s">
        <v>10</v>
      </c>
      <c r="C469" s="9"/>
      <c r="E469" s="9" t="s">
        <v>10</v>
      </c>
      <c r="F469" s="9" t="b">
        <v>0</v>
      </c>
    </row>
    <row r="470" spans="1:6" ht="15.75" hidden="1" x14ac:dyDescent="0.25">
      <c r="A470" s="8" t="s">
        <v>479</v>
      </c>
      <c r="B470" s="9" t="s">
        <v>6</v>
      </c>
      <c r="C470" s="9"/>
      <c r="E470" s="9" t="s">
        <v>6</v>
      </c>
      <c r="F470" s="9" t="b">
        <v>0</v>
      </c>
    </row>
    <row r="471" spans="1:6" ht="15.75" hidden="1" x14ac:dyDescent="0.25">
      <c r="A471" s="8" t="s">
        <v>480</v>
      </c>
      <c r="B471" s="9" t="s">
        <v>6</v>
      </c>
      <c r="C471" s="9"/>
      <c r="E471" s="9" t="s">
        <v>6</v>
      </c>
      <c r="F471" s="9" t="b">
        <v>0</v>
      </c>
    </row>
    <row r="472" spans="1:6" ht="15.75" hidden="1" x14ac:dyDescent="0.25">
      <c r="A472" s="8" t="s">
        <v>481</v>
      </c>
      <c r="B472" s="9" t="s">
        <v>693</v>
      </c>
      <c r="C472" s="9"/>
      <c r="E472" s="9" t="s">
        <v>693</v>
      </c>
      <c r="F472" s="9" t="b">
        <v>0</v>
      </c>
    </row>
    <row r="473" spans="1:6" ht="15.75" hidden="1" x14ac:dyDescent="0.25">
      <c r="A473" s="8" t="s">
        <v>482</v>
      </c>
      <c r="B473" s="9" t="s">
        <v>693</v>
      </c>
      <c r="C473" s="9"/>
      <c r="E473" s="9" t="s">
        <v>693</v>
      </c>
      <c r="F473" s="9" t="b">
        <v>0</v>
      </c>
    </row>
    <row r="474" spans="1:6" ht="15.75" hidden="1" x14ac:dyDescent="0.25">
      <c r="A474" s="8" t="s">
        <v>483</v>
      </c>
      <c r="B474" s="9" t="s">
        <v>7</v>
      </c>
      <c r="C474" s="9"/>
      <c r="E474" s="9" t="s">
        <v>7</v>
      </c>
      <c r="F474" s="9" t="b">
        <v>0</v>
      </c>
    </row>
    <row r="475" spans="1:6" ht="15.75" hidden="1" x14ac:dyDescent="0.25">
      <c r="A475" s="8" t="s">
        <v>484</v>
      </c>
      <c r="B475" s="9" t="s">
        <v>7</v>
      </c>
      <c r="C475" s="9"/>
      <c r="E475" s="9" t="s">
        <v>7</v>
      </c>
      <c r="F475" s="9" t="b">
        <v>0</v>
      </c>
    </row>
    <row r="476" spans="1:6" ht="15.75" x14ac:dyDescent="0.25">
      <c r="A476" s="8" t="s">
        <v>485</v>
      </c>
      <c r="B476" s="9" t="s">
        <v>692</v>
      </c>
      <c r="C476" s="9" t="s">
        <v>693</v>
      </c>
      <c r="E476" s="9" t="s">
        <v>692</v>
      </c>
      <c r="F476" s="9" t="b">
        <v>0</v>
      </c>
    </row>
    <row r="477" spans="1:6" ht="15.75" hidden="1" x14ac:dyDescent="0.25">
      <c r="A477" s="8" t="s">
        <v>486</v>
      </c>
      <c r="B477" s="9" t="s">
        <v>697</v>
      </c>
      <c r="C477" s="9"/>
      <c r="E477" s="9" t="s">
        <v>697</v>
      </c>
      <c r="F477" s="9" t="b">
        <v>0</v>
      </c>
    </row>
    <row r="478" spans="1:6" ht="15.75" hidden="1" x14ac:dyDescent="0.25">
      <c r="A478" s="8" t="s">
        <v>487</v>
      </c>
      <c r="B478" s="9" t="s">
        <v>8</v>
      </c>
      <c r="C478" s="9"/>
      <c r="E478" s="9" t="s">
        <v>8</v>
      </c>
      <c r="F478" s="9" t="b">
        <v>0</v>
      </c>
    </row>
    <row r="479" spans="1:6" ht="15.75" x14ac:dyDescent="0.25">
      <c r="A479" s="8" t="s">
        <v>488</v>
      </c>
      <c r="B479" s="9" t="s">
        <v>692</v>
      </c>
      <c r="C479" s="9" t="s">
        <v>693</v>
      </c>
      <c r="E479" s="9" t="s">
        <v>692</v>
      </c>
      <c r="F479" s="9" t="b">
        <v>0</v>
      </c>
    </row>
    <row r="480" spans="1:6" ht="15.75" x14ac:dyDescent="0.25">
      <c r="A480" s="8" t="s">
        <v>489</v>
      </c>
      <c r="B480" s="9" t="s">
        <v>692</v>
      </c>
      <c r="C480" s="9" t="s">
        <v>693</v>
      </c>
      <c r="E480" s="9" t="s">
        <v>692</v>
      </c>
      <c r="F480" s="9" t="b">
        <v>0</v>
      </c>
    </row>
    <row r="481" spans="1:6" ht="15.75" x14ac:dyDescent="0.25">
      <c r="A481" s="8" t="s">
        <v>490</v>
      </c>
      <c r="B481" s="9" t="s">
        <v>692</v>
      </c>
      <c r="C481" s="9" t="s">
        <v>693</v>
      </c>
      <c r="E481" s="9" t="s">
        <v>692</v>
      </c>
      <c r="F481" s="9" t="b">
        <v>0</v>
      </c>
    </row>
    <row r="482" spans="1:6" ht="15.75" x14ac:dyDescent="0.25">
      <c r="A482" s="8" t="s">
        <v>491</v>
      </c>
      <c r="B482" s="9" t="s">
        <v>692</v>
      </c>
      <c r="C482" s="9" t="s">
        <v>693</v>
      </c>
      <c r="E482" s="9" t="s">
        <v>692</v>
      </c>
      <c r="F482" s="9" t="b">
        <v>0</v>
      </c>
    </row>
    <row r="483" spans="1:6" ht="15.75" x14ac:dyDescent="0.25">
      <c r="A483" s="8" t="s">
        <v>492</v>
      </c>
      <c r="B483" s="9" t="s">
        <v>692</v>
      </c>
      <c r="C483" s="9" t="s">
        <v>693</v>
      </c>
      <c r="E483" s="9" t="s">
        <v>692</v>
      </c>
      <c r="F483" s="9" t="b">
        <v>0</v>
      </c>
    </row>
    <row r="484" spans="1:6" ht="15.75" x14ac:dyDescent="0.25">
      <c r="A484" s="8" t="s">
        <v>493</v>
      </c>
      <c r="B484" s="9" t="s">
        <v>692</v>
      </c>
      <c r="C484" s="9" t="s">
        <v>693</v>
      </c>
      <c r="E484" s="9" t="s">
        <v>692</v>
      </c>
      <c r="F484" s="9" t="b">
        <v>0</v>
      </c>
    </row>
    <row r="485" spans="1:6" ht="15.75" x14ac:dyDescent="0.25">
      <c r="A485" s="8" t="s">
        <v>494</v>
      </c>
      <c r="B485" s="9" t="s">
        <v>692</v>
      </c>
      <c r="C485" s="9" t="s">
        <v>693</v>
      </c>
      <c r="E485" s="9" t="s">
        <v>692</v>
      </c>
      <c r="F485" s="9" t="b">
        <v>0</v>
      </c>
    </row>
    <row r="486" spans="1:6" ht="15.75" x14ac:dyDescent="0.25">
      <c r="A486" s="8" t="s">
        <v>495</v>
      </c>
      <c r="B486" s="9" t="s">
        <v>692</v>
      </c>
      <c r="C486" s="9" t="s">
        <v>693</v>
      </c>
      <c r="E486" s="9" t="s">
        <v>692</v>
      </c>
      <c r="F486" s="9" t="b">
        <v>0</v>
      </c>
    </row>
    <row r="487" spans="1:6" ht="15.75" hidden="1" x14ac:dyDescent="0.25">
      <c r="A487" s="8" t="s">
        <v>496</v>
      </c>
      <c r="B487" s="9" t="s">
        <v>8</v>
      </c>
      <c r="C487" s="9"/>
      <c r="E487" s="9" t="s">
        <v>8</v>
      </c>
      <c r="F487" s="9" t="b">
        <v>0</v>
      </c>
    </row>
    <row r="488" spans="1:6" ht="15.75" hidden="1" x14ac:dyDescent="0.25">
      <c r="A488" s="8" t="s">
        <v>497</v>
      </c>
      <c r="B488" s="9" t="s">
        <v>10</v>
      </c>
      <c r="C488" s="9"/>
      <c r="E488" s="9" t="s">
        <v>10</v>
      </c>
      <c r="F488" s="9" t="b">
        <v>0</v>
      </c>
    </row>
    <row r="489" spans="1:6" ht="15.75" hidden="1" x14ac:dyDescent="0.25">
      <c r="A489" s="8" t="s">
        <v>498</v>
      </c>
      <c r="B489" s="9" t="s">
        <v>695</v>
      </c>
      <c r="C489" s="9"/>
      <c r="E489" s="9" t="s">
        <v>695</v>
      </c>
      <c r="F489" s="9" t="b">
        <v>0</v>
      </c>
    </row>
    <row r="490" spans="1:6" ht="15.75" hidden="1" x14ac:dyDescent="0.25">
      <c r="A490" s="8" t="s">
        <v>499</v>
      </c>
      <c r="B490" s="9" t="s">
        <v>695</v>
      </c>
      <c r="C490" s="9"/>
      <c r="E490" s="9" t="s">
        <v>695</v>
      </c>
      <c r="F490" s="9" t="b">
        <v>0</v>
      </c>
    </row>
    <row r="491" spans="1:6" ht="15.75" hidden="1" x14ac:dyDescent="0.25">
      <c r="A491" s="8" t="s">
        <v>500</v>
      </c>
      <c r="B491" s="9" t="s">
        <v>695</v>
      </c>
      <c r="C491" s="9"/>
      <c r="E491" s="9" t="s">
        <v>695</v>
      </c>
      <c r="F491" s="9" t="b">
        <v>0</v>
      </c>
    </row>
    <row r="492" spans="1:6" ht="15.75" x14ac:dyDescent="0.25">
      <c r="A492" s="8" t="s">
        <v>501</v>
      </c>
      <c r="B492" s="9" t="s">
        <v>692</v>
      </c>
      <c r="C492" s="9" t="s">
        <v>693</v>
      </c>
      <c r="E492" s="9" t="s">
        <v>692</v>
      </c>
      <c r="F492" s="9" t="b">
        <v>0</v>
      </c>
    </row>
    <row r="493" spans="1:6" ht="15.75" hidden="1" x14ac:dyDescent="0.25">
      <c r="A493" s="8" t="s">
        <v>502</v>
      </c>
      <c r="B493" s="9" t="s">
        <v>1</v>
      </c>
      <c r="C493" s="9"/>
      <c r="E493" s="9" t="s">
        <v>1</v>
      </c>
      <c r="F493" s="9" t="b">
        <v>0</v>
      </c>
    </row>
    <row r="494" spans="1:6" ht="15.75" hidden="1" x14ac:dyDescent="0.25">
      <c r="A494" s="8" t="s">
        <v>503</v>
      </c>
      <c r="B494" s="9" t="s">
        <v>693</v>
      </c>
      <c r="C494" s="9"/>
      <c r="E494" s="9" t="s">
        <v>693</v>
      </c>
      <c r="F494" s="9" t="b">
        <v>0</v>
      </c>
    </row>
    <row r="495" spans="1:6" ht="15.75" hidden="1" x14ac:dyDescent="0.25">
      <c r="A495" s="8" t="s">
        <v>504</v>
      </c>
      <c r="B495" s="9" t="s">
        <v>1</v>
      </c>
      <c r="C495" s="9"/>
      <c r="E495" s="9"/>
      <c r="F495" s="9" t="b">
        <v>0</v>
      </c>
    </row>
    <row r="496" spans="1:6" ht="15.75" x14ac:dyDescent="0.25">
      <c r="A496" s="8" t="s">
        <v>505</v>
      </c>
      <c r="B496" s="9" t="s">
        <v>2</v>
      </c>
      <c r="C496" s="9" t="s">
        <v>3</v>
      </c>
      <c r="E496" s="9"/>
      <c r="F496" s="9" t="b">
        <v>0</v>
      </c>
    </row>
    <row r="497" spans="1:6" ht="15.75" hidden="1" x14ac:dyDescent="0.25">
      <c r="A497" s="8" t="s">
        <v>506</v>
      </c>
      <c r="B497" s="9" t="s">
        <v>4</v>
      </c>
      <c r="C497" s="9"/>
      <c r="E497" s="9"/>
      <c r="F497" s="9" t="b">
        <v>0</v>
      </c>
    </row>
    <row r="498" spans="1:6" ht="15.75" hidden="1" x14ac:dyDescent="0.25">
      <c r="A498" s="8" t="s">
        <v>507</v>
      </c>
      <c r="B498" s="9" t="s">
        <v>4</v>
      </c>
      <c r="C498" s="9"/>
      <c r="E498" s="9"/>
      <c r="F498" s="9" t="b">
        <v>0</v>
      </c>
    </row>
    <row r="499" spans="1:6" ht="15.75" x14ac:dyDescent="0.25">
      <c r="A499" s="8" t="s">
        <v>508</v>
      </c>
      <c r="B499" s="9" t="s">
        <v>692</v>
      </c>
      <c r="C499" s="9" t="s">
        <v>693</v>
      </c>
      <c r="E499" s="9"/>
      <c r="F499" s="9" t="b">
        <v>0</v>
      </c>
    </row>
    <row r="500" spans="1:6" ht="15.75" x14ac:dyDescent="0.25">
      <c r="A500" s="8" t="s">
        <v>509</v>
      </c>
      <c r="B500" s="9" t="s">
        <v>692</v>
      </c>
      <c r="C500" s="9" t="s">
        <v>693</v>
      </c>
      <c r="E500" s="9"/>
      <c r="F500" s="9" t="b">
        <v>0</v>
      </c>
    </row>
    <row r="501" spans="1:6" ht="15.75" hidden="1" x14ac:dyDescent="0.25">
      <c r="A501" s="8" t="s">
        <v>510</v>
      </c>
      <c r="B501" s="9" t="s">
        <v>10</v>
      </c>
      <c r="C501" s="9"/>
      <c r="E501" s="9"/>
      <c r="F501" s="9" t="b">
        <v>0</v>
      </c>
    </row>
    <row r="502" spans="1:6" ht="15.75" hidden="1" x14ac:dyDescent="0.25">
      <c r="A502" s="8" t="s">
        <v>511</v>
      </c>
      <c r="B502" s="9" t="s">
        <v>6</v>
      </c>
      <c r="C502" s="9"/>
      <c r="E502" s="9"/>
      <c r="F502" s="9" t="b">
        <v>0</v>
      </c>
    </row>
    <row r="503" spans="1:6" ht="15.75" hidden="1" x14ac:dyDescent="0.25">
      <c r="A503" s="8" t="s">
        <v>512</v>
      </c>
      <c r="B503" s="9" t="s">
        <v>699</v>
      </c>
      <c r="C503" s="9"/>
      <c r="E503" s="9"/>
      <c r="F503" s="9" t="b">
        <v>0</v>
      </c>
    </row>
    <row r="504" spans="1:6" ht="15.75" hidden="1" x14ac:dyDescent="0.25">
      <c r="A504" s="8" t="s">
        <v>513</v>
      </c>
      <c r="B504" s="9" t="s">
        <v>691</v>
      </c>
      <c r="C504" s="9"/>
      <c r="E504" s="9"/>
      <c r="F504" s="9" t="b">
        <v>0</v>
      </c>
    </row>
    <row r="505" spans="1:6" ht="15.75" hidden="1" x14ac:dyDescent="0.25">
      <c r="A505" s="8" t="s">
        <v>514</v>
      </c>
      <c r="B505" s="9" t="s">
        <v>691</v>
      </c>
      <c r="C505" s="9"/>
      <c r="E505" s="9"/>
      <c r="F505" s="9" t="b">
        <v>0</v>
      </c>
    </row>
    <row r="506" spans="1:6" ht="15.75" x14ac:dyDescent="0.25">
      <c r="A506" s="8" t="s">
        <v>515</v>
      </c>
      <c r="B506" s="9" t="s">
        <v>692</v>
      </c>
      <c r="C506" s="9" t="s">
        <v>693</v>
      </c>
      <c r="E506" s="9"/>
      <c r="F506" s="9" t="b">
        <v>0</v>
      </c>
    </row>
    <row r="507" spans="1:6" ht="15.75" hidden="1" x14ac:dyDescent="0.25">
      <c r="A507" s="10" t="s">
        <v>516</v>
      </c>
      <c r="B507" s="9" t="s">
        <v>9</v>
      </c>
      <c r="C507" s="9"/>
      <c r="E507" s="9"/>
      <c r="F507" s="9" t="b">
        <v>0</v>
      </c>
    </row>
    <row r="508" spans="1:6" ht="15.75" hidden="1" x14ac:dyDescent="0.25">
      <c r="A508" s="8" t="s">
        <v>517</v>
      </c>
      <c r="B508" s="9" t="s">
        <v>8</v>
      </c>
      <c r="C508" s="9"/>
      <c r="E508" s="9"/>
      <c r="F508" s="9" t="b">
        <v>0</v>
      </c>
    </row>
    <row r="509" spans="1:6" ht="15.75" hidden="1" x14ac:dyDescent="0.25">
      <c r="A509" s="8" t="s">
        <v>518</v>
      </c>
      <c r="B509" s="9" t="s">
        <v>9</v>
      </c>
      <c r="C509" s="9"/>
      <c r="E509" s="9"/>
      <c r="F509" s="9" t="b">
        <v>0</v>
      </c>
    </row>
    <row r="510" spans="1:6" ht="15.75" hidden="1" x14ac:dyDescent="0.25">
      <c r="A510" s="8" t="s">
        <v>519</v>
      </c>
      <c r="B510" s="9" t="s">
        <v>698</v>
      </c>
      <c r="C510" s="9"/>
      <c r="E510" s="9"/>
      <c r="F510" s="9" t="b">
        <v>0</v>
      </c>
    </row>
    <row r="511" spans="1:6" ht="15.75" hidden="1" x14ac:dyDescent="0.25">
      <c r="A511" s="8" t="s">
        <v>520</v>
      </c>
      <c r="B511" s="9" t="s">
        <v>9</v>
      </c>
      <c r="C511" s="9"/>
      <c r="E511" s="9"/>
      <c r="F511" s="9" t="b">
        <v>0</v>
      </c>
    </row>
    <row r="512" spans="1:6" ht="15.75" hidden="1" x14ac:dyDescent="0.25">
      <c r="A512" s="8" t="s">
        <v>521</v>
      </c>
      <c r="B512" s="9" t="s">
        <v>698</v>
      </c>
      <c r="C512" s="9"/>
      <c r="E512" s="9"/>
      <c r="F512" s="9" t="b">
        <v>0</v>
      </c>
    </row>
    <row r="513" spans="1:6" ht="15.75" x14ac:dyDescent="0.25">
      <c r="A513" s="8" t="s">
        <v>522</v>
      </c>
      <c r="B513" s="9" t="s">
        <v>694</v>
      </c>
      <c r="C513" s="9" t="s">
        <v>696</v>
      </c>
      <c r="E513" s="9"/>
      <c r="F513" s="9" t="b">
        <v>0</v>
      </c>
    </row>
    <row r="514" spans="1:6" ht="15.75" hidden="1" x14ac:dyDescent="0.25">
      <c r="A514" s="8" t="s">
        <v>523</v>
      </c>
      <c r="B514" s="9" t="s">
        <v>9</v>
      </c>
      <c r="C514" s="9"/>
      <c r="E514" s="9"/>
      <c r="F514" s="9" t="b">
        <v>0</v>
      </c>
    </row>
    <row r="515" spans="1:6" ht="15.75" hidden="1" x14ac:dyDescent="0.25">
      <c r="A515" s="8" t="s">
        <v>524</v>
      </c>
      <c r="B515" s="9" t="s">
        <v>6</v>
      </c>
      <c r="C515" s="9"/>
      <c r="E515" s="9"/>
      <c r="F515" s="9" t="b">
        <v>0</v>
      </c>
    </row>
    <row r="516" spans="1:6" ht="15.75" hidden="1" x14ac:dyDescent="0.25">
      <c r="A516" s="8" t="s">
        <v>525</v>
      </c>
      <c r="B516" s="9" t="s">
        <v>9</v>
      </c>
      <c r="C516" s="9"/>
      <c r="E516" s="9"/>
      <c r="F516" s="9" t="b">
        <v>0</v>
      </c>
    </row>
    <row r="517" spans="1:6" ht="15.75" x14ac:dyDescent="0.25">
      <c r="A517" s="8" t="s">
        <v>526</v>
      </c>
      <c r="B517" s="9" t="s">
        <v>2</v>
      </c>
      <c r="C517" s="9" t="s">
        <v>3</v>
      </c>
      <c r="E517" s="9"/>
      <c r="F517" s="9" t="b">
        <v>0</v>
      </c>
    </row>
    <row r="518" spans="1:6" ht="15.75" hidden="1" x14ac:dyDescent="0.25">
      <c r="A518" s="8" t="s">
        <v>527</v>
      </c>
      <c r="B518" s="9" t="s">
        <v>10</v>
      </c>
      <c r="C518" s="9"/>
      <c r="E518" s="9"/>
      <c r="F518" s="9" t="b">
        <v>0</v>
      </c>
    </row>
    <row r="519" spans="1:6" ht="15.75" hidden="1" x14ac:dyDescent="0.25">
      <c r="A519" s="8" t="s">
        <v>528</v>
      </c>
      <c r="B519" s="9" t="s">
        <v>5</v>
      </c>
      <c r="C519" s="9"/>
      <c r="E519" s="9"/>
      <c r="F519" s="9" t="b">
        <v>0</v>
      </c>
    </row>
    <row r="520" spans="1:6" ht="15.75" hidden="1" x14ac:dyDescent="0.25">
      <c r="A520" s="8" t="s">
        <v>529</v>
      </c>
      <c r="B520" s="9" t="s">
        <v>8</v>
      </c>
      <c r="C520" s="9"/>
      <c r="E520" s="9"/>
      <c r="F520" s="9" t="b">
        <v>0</v>
      </c>
    </row>
    <row r="521" spans="1:6" ht="15.75" hidden="1" x14ac:dyDescent="0.25">
      <c r="A521" s="8" t="s">
        <v>530</v>
      </c>
      <c r="B521" s="9" t="s">
        <v>699</v>
      </c>
      <c r="C521" s="9"/>
      <c r="E521" s="9"/>
      <c r="F521" s="9" t="b">
        <v>0</v>
      </c>
    </row>
    <row r="522" spans="1:6" ht="15.75" hidden="1" x14ac:dyDescent="0.25">
      <c r="A522" s="8" t="s">
        <v>531</v>
      </c>
      <c r="B522" s="9" t="s">
        <v>10</v>
      </c>
      <c r="C522" s="9"/>
      <c r="E522" s="9"/>
      <c r="F522" s="9" t="b">
        <v>0</v>
      </c>
    </row>
    <row r="523" spans="1:6" ht="15.75" x14ac:dyDescent="0.25">
      <c r="A523" s="8" t="s">
        <v>532</v>
      </c>
      <c r="B523" s="9" t="s">
        <v>2</v>
      </c>
      <c r="C523" s="9" t="s">
        <v>3</v>
      </c>
      <c r="E523" s="9"/>
      <c r="F523" s="9" t="b">
        <v>0</v>
      </c>
    </row>
    <row r="524" spans="1:6" ht="15.75" hidden="1" x14ac:dyDescent="0.25">
      <c r="A524" s="8" t="s">
        <v>533</v>
      </c>
      <c r="B524" s="9" t="s">
        <v>698</v>
      </c>
      <c r="C524" s="9"/>
      <c r="E524" s="9"/>
      <c r="F524" s="9" t="b">
        <v>0</v>
      </c>
    </row>
    <row r="525" spans="1:6" ht="15.75" x14ac:dyDescent="0.25">
      <c r="A525" s="8" t="s">
        <v>534</v>
      </c>
      <c r="B525" s="9" t="s">
        <v>2</v>
      </c>
      <c r="C525" s="9" t="s">
        <v>3</v>
      </c>
      <c r="E525" s="9"/>
      <c r="F525" s="9" t="b">
        <v>0</v>
      </c>
    </row>
    <row r="526" spans="1:6" ht="15.75" hidden="1" x14ac:dyDescent="0.25">
      <c r="A526" s="8" t="s">
        <v>535</v>
      </c>
      <c r="B526" s="9" t="s">
        <v>6</v>
      </c>
      <c r="C526" s="9"/>
      <c r="E526" s="9"/>
      <c r="F526" s="9" t="b">
        <v>0</v>
      </c>
    </row>
    <row r="527" spans="1:6" ht="15.75" hidden="1" x14ac:dyDescent="0.25">
      <c r="A527" s="8" t="s">
        <v>536</v>
      </c>
      <c r="B527" s="9" t="s">
        <v>691</v>
      </c>
      <c r="C527" s="9"/>
      <c r="E527" s="9"/>
      <c r="F527" s="9" t="b">
        <v>0</v>
      </c>
    </row>
    <row r="528" spans="1:6" ht="15.75" hidden="1" x14ac:dyDescent="0.25">
      <c r="A528" s="8" t="s">
        <v>537</v>
      </c>
      <c r="B528" s="9" t="s">
        <v>691</v>
      </c>
      <c r="C528" s="9"/>
      <c r="E528" s="9"/>
      <c r="F528" s="9" t="b">
        <v>0</v>
      </c>
    </row>
    <row r="529" spans="1:6" ht="15.75" hidden="1" x14ac:dyDescent="0.25">
      <c r="A529" s="8" t="s">
        <v>538</v>
      </c>
      <c r="B529" s="9" t="s">
        <v>699</v>
      </c>
      <c r="C529" s="9"/>
      <c r="E529" s="9"/>
      <c r="F529" s="9" t="b">
        <v>0</v>
      </c>
    </row>
    <row r="530" spans="1:6" ht="15.75" x14ac:dyDescent="0.25">
      <c r="A530" s="8" t="s">
        <v>539</v>
      </c>
      <c r="B530" s="9" t="s">
        <v>692</v>
      </c>
      <c r="C530" s="9" t="s">
        <v>693</v>
      </c>
      <c r="E530" s="9"/>
      <c r="F530" s="9" t="b">
        <v>0</v>
      </c>
    </row>
    <row r="531" spans="1:6" ht="15.75" hidden="1" x14ac:dyDescent="0.25">
      <c r="A531" s="8" t="s">
        <v>540</v>
      </c>
      <c r="B531" s="9" t="s">
        <v>8</v>
      </c>
      <c r="C531" s="9"/>
      <c r="E531" s="9"/>
      <c r="F531" s="9" t="b">
        <v>0</v>
      </c>
    </row>
    <row r="532" spans="1:6" ht="15.75" hidden="1" x14ac:dyDescent="0.25">
      <c r="A532" s="8" t="s">
        <v>541</v>
      </c>
      <c r="B532" s="9" t="s">
        <v>10</v>
      </c>
      <c r="C532" s="9"/>
      <c r="E532" s="9"/>
      <c r="F532" s="9" t="b">
        <v>0</v>
      </c>
    </row>
    <row r="533" spans="1:6" ht="15.75" hidden="1" x14ac:dyDescent="0.25">
      <c r="A533" s="8" t="s">
        <v>542</v>
      </c>
      <c r="B533" s="9" t="s">
        <v>10</v>
      </c>
      <c r="C533" s="9"/>
      <c r="E533" s="9"/>
      <c r="F533" s="9" t="b">
        <v>0</v>
      </c>
    </row>
    <row r="534" spans="1:6" ht="15.75" x14ac:dyDescent="0.25">
      <c r="A534" s="8" t="s">
        <v>543</v>
      </c>
      <c r="B534" s="9" t="s">
        <v>692</v>
      </c>
      <c r="C534" s="9" t="s">
        <v>693</v>
      </c>
      <c r="E534" s="9"/>
      <c r="F534" s="9" t="b">
        <v>0</v>
      </c>
    </row>
    <row r="535" spans="1:6" ht="15.75" x14ac:dyDescent="0.25">
      <c r="A535" s="8" t="s">
        <v>544</v>
      </c>
      <c r="B535" s="9" t="s">
        <v>2</v>
      </c>
      <c r="C535" s="9" t="s">
        <v>3</v>
      </c>
      <c r="E535" s="9"/>
      <c r="F535" s="9" t="b">
        <v>0</v>
      </c>
    </row>
    <row r="536" spans="1:6" ht="15.75" hidden="1" x14ac:dyDescent="0.25">
      <c r="A536" s="8" t="s">
        <v>545</v>
      </c>
      <c r="B536" s="9" t="s">
        <v>10</v>
      </c>
      <c r="C536" s="9"/>
      <c r="E536" s="9"/>
      <c r="F536" s="9" t="b">
        <v>0</v>
      </c>
    </row>
    <row r="537" spans="1:6" ht="15.75" x14ac:dyDescent="0.25">
      <c r="A537" s="8" t="s">
        <v>546</v>
      </c>
      <c r="B537" s="9" t="s">
        <v>698</v>
      </c>
      <c r="C537" s="9" t="s">
        <v>2</v>
      </c>
      <c r="E537" s="9"/>
      <c r="F537" s="9" t="b">
        <v>0</v>
      </c>
    </row>
    <row r="538" spans="1:6" ht="15.75" x14ac:dyDescent="0.25">
      <c r="A538" s="8" t="s">
        <v>547</v>
      </c>
      <c r="B538" s="9" t="s">
        <v>2</v>
      </c>
      <c r="C538" s="9" t="s">
        <v>3</v>
      </c>
      <c r="E538" s="9"/>
      <c r="F538" s="9" t="b">
        <v>0</v>
      </c>
    </row>
    <row r="539" spans="1:6" ht="15.75" hidden="1" x14ac:dyDescent="0.25">
      <c r="A539" s="8" t="s">
        <v>548</v>
      </c>
      <c r="B539" s="9" t="s">
        <v>10</v>
      </c>
      <c r="C539" s="9"/>
      <c r="E539" s="9"/>
      <c r="F539" s="9" t="b">
        <v>0</v>
      </c>
    </row>
    <row r="540" spans="1:6" ht="15.75" hidden="1" x14ac:dyDescent="0.25">
      <c r="A540" s="8" t="s">
        <v>549</v>
      </c>
      <c r="B540" s="9" t="s">
        <v>6</v>
      </c>
      <c r="C540" s="9"/>
      <c r="E540" s="9"/>
      <c r="F540" s="9" t="b">
        <v>0</v>
      </c>
    </row>
    <row r="541" spans="1:6" ht="15.75" hidden="1" x14ac:dyDescent="0.25">
      <c r="A541" s="8" t="s">
        <v>550</v>
      </c>
      <c r="B541" s="9" t="s">
        <v>3</v>
      </c>
      <c r="C541" s="9"/>
      <c r="E541" s="9"/>
      <c r="F541" s="9" t="b">
        <v>0</v>
      </c>
    </row>
    <row r="542" spans="1:6" ht="15.75" hidden="1" x14ac:dyDescent="0.25">
      <c r="A542" s="8" t="s">
        <v>551</v>
      </c>
      <c r="B542" s="9" t="s">
        <v>6</v>
      </c>
      <c r="C542" s="9"/>
      <c r="E542" s="9"/>
      <c r="F542" s="9" t="b">
        <v>0</v>
      </c>
    </row>
    <row r="543" spans="1:6" ht="15.75" x14ac:dyDescent="0.25">
      <c r="A543" s="8" t="s">
        <v>552</v>
      </c>
      <c r="B543" s="9" t="s">
        <v>698</v>
      </c>
      <c r="C543" s="9" t="s">
        <v>2</v>
      </c>
      <c r="E543" s="9"/>
      <c r="F543" s="9" t="b">
        <v>0</v>
      </c>
    </row>
    <row r="544" spans="1:6" ht="15.75" hidden="1" x14ac:dyDescent="0.25">
      <c r="A544" s="8" t="s">
        <v>553</v>
      </c>
      <c r="B544" s="9" t="s">
        <v>10</v>
      </c>
      <c r="C544" s="9"/>
      <c r="E544" s="9"/>
      <c r="F544" s="9" t="b">
        <v>0</v>
      </c>
    </row>
    <row r="545" spans="1:6" ht="15.75" hidden="1" x14ac:dyDescent="0.25">
      <c r="A545" s="8" t="s">
        <v>554</v>
      </c>
      <c r="B545" s="9" t="s">
        <v>1</v>
      </c>
      <c r="C545" s="9"/>
      <c r="E545" s="9"/>
      <c r="F545" s="9" t="b">
        <v>0</v>
      </c>
    </row>
    <row r="546" spans="1:6" ht="15.75" hidden="1" x14ac:dyDescent="0.25">
      <c r="A546" s="8" t="s">
        <v>555</v>
      </c>
      <c r="B546" s="9" t="s">
        <v>9</v>
      </c>
      <c r="C546" s="9"/>
      <c r="E546" s="9"/>
      <c r="F546" s="9" t="b">
        <v>0</v>
      </c>
    </row>
    <row r="547" spans="1:6" ht="15.75" hidden="1" x14ac:dyDescent="0.25">
      <c r="A547" s="8" t="s">
        <v>556</v>
      </c>
      <c r="B547" s="9" t="s">
        <v>1</v>
      </c>
      <c r="C547" s="9"/>
      <c r="E547" s="9"/>
      <c r="F547" s="9" t="b">
        <v>0</v>
      </c>
    </row>
    <row r="548" spans="1:6" ht="15.75" hidden="1" x14ac:dyDescent="0.25">
      <c r="A548" s="8" t="s">
        <v>557</v>
      </c>
      <c r="B548" s="9" t="s">
        <v>8</v>
      </c>
      <c r="C548" s="9"/>
      <c r="E548" s="9"/>
      <c r="F548" s="9" t="b">
        <v>0</v>
      </c>
    </row>
    <row r="549" spans="1:6" ht="15.75" x14ac:dyDescent="0.25">
      <c r="A549" s="8" t="s">
        <v>558</v>
      </c>
      <c r="B549" s="9" t="s">
        <v>692</v>
      </c>
      <c r="C549" s="9" t="s">
        <v>693</v>
      </c>
      <c r="E549" s="9"/>
      <c r="F549" s="9" t="b">
        <v>0</v>
      </c>
    </row>
    <row r="550" spans="1:6" ht="15.75" hidden="1" x14ac:dyDescent="0.25">
      <c r="A550" s="8" t="s">
        <v>559</v>
      </c>
      <c r="B550" s="9" t="s">
        <v>696</v>
      </c>
      <c r="C550" s="9"/>
      <c r="E550" s="9"/>
      <c r="F550" s="9" t="b">
        <v>0</v>
      </c>
    </row>
    <row r="551" spans="1:6" ht="15.75" hidden="1" x14ac:dyDescent="0.25">
      <c r="A551" s="8" t="s">
        <v>560</v>
      </c>
      <c r="B551" s="9" t="s">
        <v>7</v>
      </c>
      <c r="C551" s="9"/>
      <c r="E551" s="9"/>
      <c r="F551" s="9" t="b">
        <v>0</v>
      </c>
    </row>
    <row r="552" spans="1:6" ht="15.75" hidden="1" x14ac:dyDescent="0.25">
      <c r="A552" s="8" t="s">
        <v>561</v>
      </c>
      <c r="B552" s="9" t="s">
        <v>699</v>
      </c>
      <c r="C552" s="9"/>
      <c r="E552" s="9"/>
      <c r="F552" s="9" t="b">
        <v>0</v>
      </c>
    </row>
    <row r="553" spans="1:6" ht="15.75" hidden="1" x14ac:dyDescent="0.25">
      <c r="A553" s="8" t="s">
        <v>562</v>
      </c>
      <c r="B553" s="9" t="s">
        <v>8</v>
      </c>
      <c r="C553" s="9"/>
      <c r="E553" s="9"/>
      <c r="F553" s="9" t="b">
        <v>0</v>
      </c>
    </row>
    <row r="554" spans="1:6" ht="15.75" hidden="1" x14ac:dyDescent="0.25">
      <c r="A554" s="8" t="s">
        <v>563</v>
      </c>
      <c r="B554" s="9" t="s">
        <v>1</v>
      </c>
      <c r="C554" s="9"/>
      <c r="E554" s="9"/>
      <c r="F554" s="9" t="b">
        <v>0</v>
      </c>
    </row>
    <row r="555" spans="1:6" ht="15.75" hidden="1" x14ac:dyDescent="0.25">
      <c r="A555" s="8" t="s">
        <v>564</v>
      </c>
      <c r="B555" s="9" t="s">
        <v>6</v>
      </c>
      <c r="C555" s="9"/>
      <c r="E555" s="9"/>
      <c r="F555" s="9" t="b">
        <v>0</v>
      </c>
    </row>
    <row r="556" spans="1:6" ht="15.75" hidden="1" x14ac:dyDescent="0.25">
      <c r="A556" s="8" t="s">
        <v>565</v>
      </c>
      <c r="B556" s="9" t="s">
        <v>699</v>
      </c>
      <c r="C556" s="9"/>
      <c r="E556" s="9"/>
      <c r="F556" s="9" t="b">
        <v>0</v>
      </c>
    </row>
    <row r="557" spans="1:6" ht="15.75" hidden="1" x14ac:dyDescent="0.25">
      <c r="A557" s="8" t="s">
        <v>566</v>
      </c>
      <c r="B557" s="9" t="s">
        <v>9</v>
      </c>
      <c r="C557" s="9"/>
      <c r="E557" s="9"/>
      <c r="F557" s="9" t="b">
        <v>0</v>
      </c>
    </row>
    <row r="558" spans="1:6" ht="15.75" hidden="1" x14ac:dyDescent="0.25">
      <c r="A558" s="8" t="s">
        <v>567</v>
      </c>
      <c r="B558" s="9" t="s">
        <v>696</v>
      </c>
      <c r="C558" s="9"/>
      <c r="E558" s="9"/>
      <c r="F558" s="9" t="b">
        <v>0</v>
      </c>
    </row>
    <row r="559" spans="1:6" ht="15.75" hidden="1" x14ac:dyDescent="0.25">
      <c r="A559" s="8" t="s">
        <v>568</v>
      </c>
      <c r="B559" s="9" t="s">
        <v>696</v>
      </c>
      <c r="C559" s="9"/>
      <c r="E559" s="9"/>
      <c r="F559" s="9" t="b">
        <v>0</v>
      </c>
    </row>
    <row r="560" spans="1:6" ht="15.75" hidden="1" x14ac:dyDescent="0.25">
      <c r="A560" s="8" t="s">
        <v>569</v>
      </c>
      <c r="B560" s="9" t="s">
        <v>6</v>
      </c>
      <c r="C560" s="9"/>
      <c r="E560" s="9"/>
      <c r="F560" s="9" t="b">
        <v>0</v>
      </c>
    </row>
    <row r="561" spans="1:6" ht="15.75" hidden="1" x14ac:dyDescent="0.25">
      <c r="A561" s="8" t="s">
        <v>570</v>
      </c>
      <c r="B561" s="9" t="s">
        <v>1</v>
      </c>
      <c r="C561" s="9"/>
      <c r="E561" s="9"/>
      <c r="F561" s="9" t="b">
        <v>0</v>
      </c>
    </row>
    <row r="562" spans="1:6" ht="15.75" x14ac:dyDescent="0.25">
      <c r="A562" s="8" t="s">
        <v>571</v>
      </c>
      <c r="B562" s="9" t="s">
        <v>692</v>
      </c>
      <c r="C562" s="9" t="s">
        <v>693</v>
      </c>
      <c r="E562" s="9"/>
      <c r="F562" s="9" t="b">
        <v>0</v>
      </c>
    </row>
    <row r="563" spans="1:6" ht="15.75" hidden="1" x14ac:dyDescent="0.25">
      <c r="A563" s="8" t="s">
        <v>572</v>
      </c>
      <c r="B563" s="9" t="s">
        <v>6</v>
      </c>
      <c r="C563" s="9"/>
      <c r="E563" s="9"/>
      <c r="F563" s="9" t="b">
        <v>0</v>
      </c>
    </row>
    <row r="564" spans="1:6" ht="15.75" x14ac:dyDescent="0.25">
      <c r="A564" s="8" t="s">
        <v>573</v>
      </c>
      <c r="B564" s="9" t="s">
        <v>692</v>
      </c>
      <c r="C564" s="9" t="s">
        <v>693</v>
      </c>
      <c r="E564" s="9"/>
      <c r="F564" s="9" t="b">
        <v>0</v>
      </c>
    </row>
    <row r="565" spans="1:6" ht="15.75" hidden="1" x14ac:dyDescent="0.25">
      <c r="A565" s="8" t="s">
        <v>574</v>
      </c>
      <c r="B565" s="9" t="s">
        <v>699</v>
      </c>
      <c r="C565" s="9"/>
      <c r="E565" s="9"/>
      <c r="F565" s="9" t="b">
        <v>0</v>
      </c>
    </row>
    <row r="566" spans="1:6" ht="15.75" hidden="1" x14ac:dyDescent="0.25">
      <c r="A566" s="8" t="s">
        <v>575</v>
      </c>
      <c r="B566" s="9" t="s">
        <v>695</v>
      </c>
      <c r="C566" s="9"/>
      <c r="E566" s="9"/>
      <c r="F566" s="9" t="b">
        <v>0</v>
      </c>
    </row>
    <row r="567" spans="1:6" ht="15.75" hidden="1" x14ac:dyDescent="0.25">
      <c r="A567" s="8" t="s">
        <v>576</v>
      </c>
      <c r="B567" s="9" t="s">
        <v>1</v>
      </c>
      <c r="C567" s="9"/>
      <c r="E567" s="9"/>
      <c r="F567" s="9" t="b">
        <v>0</v>
      </c>
    </row>
    <row r="568" spans="1:6" ht="15.75" hidden="1" x14ac:dyDescent="0.25">
      <c r="A568" s="8" t="s">
        <v>577</v>
      </c>
      <c r="B568" s="9" t="s">
        <v>9</v>
      </c>
      <c r="C568" s="9"/>
      <c r="E568" s="9"/>
      <c r="F568" s="9" t="b">
        <v>0</v>
      </c>
    </row>
    <row r="569" spans="1:6" ht="15.75" hidden="1" x14ac:dyDescent="0.25">
      <c r="A569" s="8" t="s">
        <v>578</v>
      </c>
      <c r="B569" s="9" t="s">
        <v>9</v>
      </c>
      <c r="C569" s="9"/>
      <c r="E569" s="9"/>
      <c r="F569" s="9" t="b">
        <v>0</v>
      </c>
    </row>
    <row r="570" spans="1:6" ht="15.75" hidden="1" x14ac:dyDescent="0.25">
      <c r="A570" s="8" t="s">
        <v>579</v>
      </c>
      <c r="B570" s="9" t="s">
        <v>9</v>
      </c>
      <c r="C570" s="9"/>
      <c r="E570" s="9"/>
      <c r="F570" s="9" t="b">
        <v>0</v>
      </c>
    </row>
    <row r="571" spans="1:6" ht="15.75" x14ac:dyDescent="0.25">
      <c r="A571" s="8" t="s">
        <v>580</v>
      </c>
      <c r="B571" s="9" t="s">
        <v>2</v>
      </c>
      <c r="C571" s="9" t="s">
        <v>3</v>
      </c>
      <c r="E571" s="9"/>
      <c r="F571" s="9" t="b">
        <v>0</v>
      </c>
    </row>
    <row r="572" spans="1:6" ht="15.75" x14ac:dyDescent="0.25">
      <c r="A572" s="8" t="s">
        <v>581</v>
      </c>
      <c r="B572" s="9" t="s">
        <v>694</v>
      </c>
      <c r="C572" s="9" t="s">
        <v>696</v>
      </c>
      <c r="E572" s="9"/>
      <c r="F572" s="9" t="b">
        <v>0</v>
      </c>
    </row>
    <row r="573" spans="1:6" ht="15.75" hidden="1" x14ac:dyDescent="0.25">
      <c r="A573" s="8" t="s">
        <v>582</v>
      </c>
      <c r="B573" s="9" t="s">
        <v>699</v>
      </c>
      <c r="C573" s="9"/>
      <c r="E573" s="9"/>
      <c r="F573" s="9" t="b">
        <v>0</v>
      </c>
    </row>
    <row r="574" spans="1:6" ht="15.75" x14ac:dyDescent="0.25">
      <c r="A574" s="8" t="s">
        <v>583</v>
      </c>
      <c r="B574" s="9" t="s">
        <v>2</v>
      </c>
      <c r="C574" s="9" t="s">
        <v>3</v>
      </c>
      <c r="E574" s="9"/>
      <c r="F574" s="9" t="b">
        <v>0</v>
      </c>
    </row>
    <row r="575" spans="1:6" ht="15.75" x14ac:dyDescent="0.25">
      <c r="A575" s="8" t="s">
        <v>584</v>
      </c>
      <c r="B575" s="9" t="s">
        <v>2</v>
      </c>
      <c r="C575" s="9" t="s">
        <v>3</v>
      </c>
      <c r="E575" s="9"/>
      <c r="F575" s="9" t="b">
        <v>0</v>
      </c>
    </row>
    <row r="576" spans="1:6" ht="15.75" hidden="1" x14ac:dyDescent="0.25">
      <c r="A576" s="8" t="s">
        <v>585</v>
      </c>
      <c r="B576" s="9" t="s">
        <v>9</v>
      </c>
      <c r="C576" s="9"/>
      <c r="E576" s="9"/>
      <c r="F576" s="9" t="b">
        <v>0</v>
      </c>
    </row>
    <row r="577" spans="1:6" ht="15.75" hidden="1" x14ac:dyDescent="0.25">
      <c r="A577" s="8" t="s">
        <v>586</v>
      </c>
      <c r="B577" s="9" t="s">
        <v>5</v>
      </c>
      <c r="C577" s="9"/>
      <c r="E577" s="9"/>
      <c r="F577" s="9" t="b">
        <v>0</v>
      </c>
    </row>
    <row r="578" spans="1:6" ht="15.75" hidden="1" x14ac:dyDescent="0.25">
      <c r="A578" s="8" t="s">
        <v>587</v>
      </c>
      <c r="B578" s="9" t="s">
        <v>5</v>
      </c>
      <c r="C578" s="9"/>
      <c r="E578" s="9"/>
      <c r="F578" s="9" t="b">
        <v>0</v>
      </c>
    </row>
    <row r="579" spans="1:6" ht="15.75" hidden="1" x14ac:dyDescent="0.25">
      <c r="A579" s="8" t="s">
        <v>588</v>
      </c>
      <c r="B579" s="9" t="s">
        <v>5</v>
      </c>
      <c r="C579" s="9"/>
      <c r="E579" s="9"/>
      <c r="F579" s="9" t="b">
        <v>0</v>
      </c>
    </row>
    <row r="580" spans="1:6" ht="15.75" hidden="1" x14ac:dyDescent="0.25">
      <c r="A580" s="8" t="s">
        <v>589</v>
      </c>
      <c r="B580" s="9" t="s">
        <v>5</v>
      </c>
      <c r="C580" s="9"/>
      <c r="E580" s="9"/>
      <c r="F580" s="9" t="b">
        <v>0</v>
      </c>
    </row>
    <row r="581" spans="1:6" ht="15.75" hidden="1" x14ac:dyDescent="0.25">
      <c r="A581" s="8" t="s">
        <v>590</v>
      </c>
      <c r="B581" s="9" t="s">
        <v>5</v>
      </c>
      <c r="C581" s="9"/>
      <c r="E581" s="9"/>
      <c r="F581" s="9" t="b">
        <v>0</v>
      </c>
    </row>
    <row r="582" spans="1:6" ht="15.75" x14ac:dyDescent="0.25">
      <c r="A582" s="8" t="s">
        <v>591</v>
      </c>
      <c r="B582" s="9" t="s">
        <v>2</v>
      </c>
      <c r="C582" s="9" t="s">
        <v>3</v>
      </c>
      <c r="E582" s="9"/>
      <c r="F582" s="9" t="b">
        <v>0</v>
      </c>
    </row>
    <row r="583" spans="1:6" ht="15.75" hidden="1" x14ac:dyDescent="0.25">
      <c r="A583" s="8" t="s">
        <v>592</v>
      </c>
      <c r="B583" s="9" t="s">
        <v>2</v>
      </c>
      <c r="C583" s="9"/>
      <c r="E583" s="9"/>
      <c r="F583" s="9" t="b">
        <v>0</v>
      </c>
    </row>
    <row r="584" spans="1:6" ht="15.75" hidden="1" x14ac:dyDescent="0.25">
      <c r="A584" s="8" t="s">
        <v>593</v>
      </c>
      <c r="B584" s="9" t="s">
        <v>2</v>
      </c>
      <c r="C584" s="9"/>
      <c r="E584" s="9"/>
      <c r="F584" s="9" t="b">
        <v>0</v>
      </c>
    </row>
    <row r="585" spans="1:6" ht="15.75" hidden="1" x14ac:dyDescent="0.25">
      <c r="A585" s="8" t="s">
        <v>594</v>
      </c>
      <c r="B585" s="9" t="s">
        <v>1</v>
      </c>
      <c r="C585" s="9"/>
      <c r="E585" s="9"/>
      <c r="F585" s="9" t="b">
        <v>0</v>
      </c>
    </row>
    <row r="586" spans="1:6" ht="15.75" hidden="1" x14ac:dyDescent="0.25">
      <c r="A586" s="8" t="s">
        <v>595</v>
      </c>
      <c r="B586" s="9" t="s">
        <v>2</v>
      </c>
      <c r="C586" s="9"/>
      <c r="E586" s="9"/>
      <c r="F586" s="9" t="b">
        <v>0</v>
      </c>
    </row>
    <row r="587" spans="1:6" ht="15.75" hidden="1" x14ac:dyDescent="0.25">
      <c r="A587" s="8" t="s">
        <v>596</v>
      </c>
      <c r="B587" s="9" t="s">
        <v>6</v>
      </c>
      <c r="C587" s="9"/>
      <c r="E587" s="9"/>
      <c r="F587" s="9" t="b">
        <v>0</v>
      </c>
    </row>
    <row r="588" spans="1:6" ht="15.75" hidden="1" x14ac:dyDescent="0.25">
      <c r="A588" s="8" t="s">
        <v>597</v>
      </c>
      <c r="B588" s="9" t="s">
        <v>2</v>
      </c>
      <c r="C588" s="9"/>
      <c r="E588" s="9"/>
      <c r="F588" s="9" t="b">
        <v>0</v>
      </c>
    </row>
    <row r="589" spans="1:6" ht="15.75" hidden="1" x14ac:dyDescent="0.25">
      <c r="A589" s="8" t="s">
        <v>598</v>
      </c>
      <c r="B589" s="9" t="s">
        <v>6</v>
      </c>
      <c r="C589" s="9"/>
      <c r="E589" s="9"/>
      <c r="F589" s="9" t="b">
        <v>0</v>
      </c>
    </row>
    <row r="590" spans="1:6" ht="15.75" hidden="1" x14ac:dyDescent="0.25">
      <c r="A590" s="8" t="s">
        <v>599</v>
      </c>
      <c r="B590" s="9" t="s">
        <v>2</v>
      </c>
      <c r="C590" s="9"/>
      <c r="E590" s="9"/>
      <c r="F590" s="9" t="b">
        <v>0</v>
      </c>
    </row>
    <row r="591" spans="1:6" ht="15.75" hidden="1" x14ac:dyDescent="0.25">
      <c r="A591" s="8" t="s">
        <v>600</v>
      </c>
      <c r="B591" s="9" t="s">
        <v>8</v>
      </c>
      <c r="C591" s="9"/>
      <c r="E591" s="9"/>
      <c r="F591" s="9" t="b">
        <v>0</v>
      </c>
    </row>
    <row r="592" spans="1:6" ht="15.75" hidden="1" x14ac:dyDescent="0.25">
      <c r="A592" s="8" t="s">
        <v>601</v>
      </c>
      <c r="B592" s="9" t="s">
        <v>9</v>
      </c>
      <c r="C592" s="9"/>
      <c r="E592" s="9"/>
      <c r="F592" s="9" t="b">
        <v>0</v>
      </c>
    </row>
    <row r="593" spans="1:6" ht="15.75" hidden="1" x14ac:dyDescent="0.25">
      <c r="A593" s="8" t="s">
        <v>602</v>
      </c>
      <c r="B593" s="9" t="s">
        <v>9</v>
      </c>
      <c r="C593" s="9"/>
      <c r="E593" s="9"/>
      <c r="F593" s="9" t="b">
        <v>0</v>
      </c>
    </row>
    <row r="594" spans="1:6" ht="15.75" hidden="1" x14ac:dyDescent="0.25">
      <c r="A594" s="8" t="s">
        <v>603</v>
      </c>
      <c r="B594" s="9" t="s">
        <v>691</v>
      </c>
      <c r="C594" s="9"/>
      <c r="E594" s="9"/>
      <c r="F594" s="9" t="b">
        <v>0</v>
      </c>
    </row>
    <row r="595" spans="1:6" ht="15.75" hidden="1" x14ac:dyDescent="0.25">
      <c r="A595" s="8" t="s">
        <v>604</v>
      </c>
      <c r="B595" s="9" t="s">
        <v>691</v>
      </c>
      <c r="C595" s="9"/>
      <c r="E595" s="9"/>
      <c r="F595" s="9" t="b">
        <v>0</v>
      </c>
    </row>
    <row r="596" spans="1:6" ht="15.75" x14ac:dyDescent="0.25">
      <c r="A596" s="8" t="s">
        <v>605</v>
      </c>
      <c r="B596" s="9" t="s">
        <v>2</v>
      </c>
      <c r="C596" s="9" t="s">
        <v>3</v>
      </c>
      <c r="E596" s="9"/>
      <c r="F596" s="9" t="b">
        <v>0</v>
      </c>
    </row>
    <row r="597" spans="1:6" ht="15.75" hidden="1" x14ac:dyDescent="0.25">
      <c r="A597" s="8" t="s">
        <v>606</v>
      </c>
      <c r="B597" s="9" t="s">
        <v>699</v>
      </c>
      <c r="C597" s="9"/>
      <c r="E597" s="9"/>
      <c r="F597" s="9" t="b">
        <v>0</v>
      </c>
    </row>
    <row r="598" spans="1:6" ht="15.75" hidden="1" x14ac:dyDescent="0.25">
      <c r="A598" s="8" t="s">
        <v>607</v>
      </c>
      <c r="B598" s="9" t="s">
        <v>9</v>
      </c>
      <c r="C598" s="9"/>
      <c r="E598" s="9"/>
      <c r="F598" s="9" t="b">
        <v>0</v>
      </c>
    </row>
    <row r="599" spans="1:6" ht="15.75" hidden="1" x14ac:dyDescent="0.25">
      <c r="A599" s="8" t="s">
        <v>608</v>
      </c>
      <c r="B599" s="9" t="s">
        <v>1</v>
      </c>
      <c r="C599" s="9"/>
      <c r="E599" s="9"/>
      <c r="F599" s="9" t="b">
        <v>0</v>
      </c>
    </row>
    <row r="600" spans="1:6" ht="15.75" hidden="1" x14ac:dyDescent="0.25">
      <c r="A600" s="8" t="s">
        <v>609</v>
      </c>
      <c r="B600" s="9" t="s">
        <v>9</v>
      </c>
      <c r="C600" s="9"/>
      <c r="E600" s="9"/>
      <c r="F600" s="9" t="b">
        <v>0</v>
      </c>
    </row>
    <row r="601" spans="1:6" ht="15.75" hidden="1" x14ac:dyDescent="0.25">
      <c r="A601" s="8" t="s">
        <v>610</v>
      </c>
      <c r="B601" s="9" t="s">
        <v>1</v>
      </c>
      <c r="C601" s="9"/>
      <c r="E601" s="9"/>
      <c r="F601" s="9" t="b">
        <v>0</v>
      </c>
    </row>
    <row r="602" spans="1:6" ht="15.75" x14ac:dyDescent="0.25">
      <c r="A602" s="8" t="s">
        <v>611</v>
      </c>
      <c r="B602" s="9" t="s">
        <v>2</v>
      </c>
      <c r="C602" s="9" t="s">
        <v>3</v>
      </c>
      <c r="E602" s="9"/>
      <c r="F602" s="9" t="b">
        <v>0</v>
      </c>
    </row>
    <row r="603" spans="1:6" ht="15.75" x14ac:dyDescent="0.25">
      <c r="A603" s="8" t="s">
        <v>612</v>
      </c>
      <c r="B603" s="9" t="s">
        <v>694</v>
      </c>
      <c r="C603" s="9" t="s">
        <v>696</v>
      </c>
      <c r="E603" s="9"/>
      <c r="F603" s="9" t="b">
        <v>0</v>
      </c>
    </row>
    <row r="604" spans="1:6" ht="15.75" hidden="1" x14ac:dyDescent="0.25">
      <c r="A604" s="8" t="s">
        <v>613</v>
      </c>
      <c r="B604" s="9" t="s">
        <v>696</v>
      </c>
      <c r="C604" s="9"/>
      <c r="E604" s="9"/>
      <c r="F604" s="9" t="b">
        <v>0</v>
      </c>
    </row>
    <row r="605" spans="1:6" ht="15.75" hidden="1" x14ac:dyDescent="0.25">
      <c r="A605" s="8" t="s">
        <v>614</v>
      </c>
      <c r="B605" s="9" t="s">
        <v>696</v>
      </c>
      <c r="C605" s="9"/>
      <c r="E605" s="9"/>
      <c r="F605" s="9" t="b">
        <v>0</v>
      </c>
    </row>
    <row r="606" spans="1:6" ht="15.75" hidden="1" x14ac:dyDescent="0.25">
      <c r="A606" s="8" t="s">
        <v>615</v>
      </c>
      <c r="B606" s="9" t="s">
        <v>8</v>
      </c>
      <c r="C606" s="9"/>
      <c r="E606" s="9"/>
      <c r="F606" s="9" t="b">
        <v>0</v>
      </c>
    </row>
    <row r="607" spans="1:6" ht="15.75" x14ac:dyDescent="0.25">
      <c r="A607" s="8" t="s">
        <v>616</v>
      </c>
      <c r="B607" s="9" t="s">
        <v>694</v>
      </c>
      <c r="C607" s="9" t="s">
        <v>696</v>
      </c>
      <c r="E607" s="9"/>
      <c r="F607" s="9" t="b">
        <v>0</v>
      </c>
    </row>
    <row r="608" spans="1:6" ht="15.75" x14ac:dyDescent="0.25">
      <c r="A608" s="8" t="s">
        <v>617</v>
      </c>
      <c r="B608" s="9" t="s">
        <v>694</v>
      </c>
      <c r="C608" s="9" t="s">
        <v>696</v>
      </c>
      <c r="E608" s="9"/>
      <c r="F608" s="9" t="b">
        <v>0</v>
      </c>
    </row>
    <row r="609" spans="1:6" ht="15.75" x14ac:dyDescent="0.25">
      <c r="A609" s="8" t="s">
        <v>618</v>
      </c>
      <c r="B609" s="9" t="s">
        <v>2</v>
      </c>
      <c r="C609" s="9" t="s">
        <v>3</v>
      </c>
      <c r="E609" s="9"/>
      <c r="F609" s="9" t="b">
        <v>0</v>
      </c>
    </row>
    <row r="610" spans="1:6" ht="15.75" hidden="1" x14ac:dyDescent="0.25">
      <c r="A610" s="8" t="s">
        <v>619</v>
      </c>
      <c r="B610" s="9" t="s">
        <v>1</v>
      </c>
      <c r="C610" s="9"/>
      <c r="E610" s="9"/>
      <c r="F610" s="9" t="b">
        <v>0</v>
      </c>
    </row>
    <row r="611" spans="1:6" ht="15.75" hidden="1" x14ac:dyDescent="0.25">
      <c r="A611" s="8" t="s">
        <v>620</v>
      </c>
      <c r="B611" s="9" t="s">
        <v>9</v>
      </c>
      <c r="C611" s="9"/>
      <c r="E611" s="9"/>
      <c r="F611" s="9" t="b">
        <v>0</v>
      </c>
    </row>
    <row r="612" spans="1:6" ht="15.75" hidden="1" x14ac:dyDescent="0.25">
      <c r="A612" s="8" t="s">
        <v>621</v>
      </c>
      <c r="B612" s="9" t="s">
        <v>696</v>
      </c>
      <c r="C612" s="9"/>
      <c r="E612" s="9"/>
      <c r="F612" s="9" t="b">
        <v>0</v>
      </c>
    </row>
    <row r="613" spans="1:6" ht="15.75" hidden="1" x14ac:dyDescent="0.25">
      <c r="A613" s="8" t="s">
        <v>622</v>
      </c>
      <c r="B613" s="9" t="s">
        <v>9</v>
      </c>
      <c r="C613" s="9"/>
      <c r="E613" s="9"/>
      <c r="F613" s="9" t="b">
        <v>0</v>
      </c>
    </row>
    <row r="614" spans="1:6" ht="15.75" x14ac:dyDescent="0.25">
      <c r="A614" s="8" t="s">
        <v>623</v>
      </c>
      <c r="B614" s="9" t="s">
        <v>692</v>
      </c>
      <c r="C614" s="9" t="s">
        <v>693</v>
      </c>
      <c r="E614" s="9"/>
      <c r="F614" s="9" t="b">
        <v>0</v>
      </c>
    </row>
    <row r="615" spans="1:6" ht="15.75" hidden="1" x14ac:dyDescent="0.25">
      <c r="A615" s="8" t="s">
        <v>624</v>
      </c>
      <c r="B615" s="9" t="s">
        <v>1</v>
      </c>
      <c r="C615" s="9"/>
      <c r="E615" s="9"/>
      <c r="F615" s="9" t="b">
        <v>0</v>
      </c>
    </row>
    <row r="616" spans="1:6" ht="15.75" x14ac:dyDescent="0.25">
      <c r="A616" s="8" t="s">
        <v>625</v>
      </c>
      <c r="B616" s="9" t="s">
        <v>2</v>
      </c>
      <c r="C616" s="9" t="s">
        <v>3</v>
      </c>
      <c r="E616" s="9"/>
      <c r="F616" s="9" t="b">
        <v>0</v>
      </c>
    </row>
    <row r="617" spans="1:6" ht="15.75" x14ac:dyDescent="0.25">
      <c r="A617" s="8" t="s">
        <v>626</v>
      </c>
      <c r="B617" s="9" t="s">
        <v>9</v>
      </c>
      <c r="C617" s="9" t="s">
        <v>4</v>
      </c>
      <c r="E617" s="9"/>
      <c r="F617" s="9" t="b">
        <v>0</v>
      </c>
    </row>
    <row r="618" spans="1:6" ht="15.75" x14ac:dyDescent="0.25">
      <c r="A618" s="8" t="s">
        <v>627</v>
      </c>
      <c r="B618" s="9" t="s">
        <v>9</v>
      </c>
      <c r="C618" s="9" t="s">
        <v>4</v>
      </c>
      <c r="E618" s="9"/>
      <c r="F618" s="9" t="b">
        <v>0</v>
      </c>
    </row>
    <row r="619" spans="1:6" ht="15.75" x14ac:dyDescent="0.25">
      <c r="A619" s="8" t="s">
        <v>628</v>
      </c>
      <c r="B619" s="9" t="s">
        <v>9</v>
      </c>
      <c r="C619" s="9" t="s">
        <v>4</v>
      </c>
      <c r="E619" s="9"/>
      <c r="F619" s="9" t="b">
        <v>0</v>
      </c>
    </row>
    <row r="620" spans="1:6" ht="15.75" hidden="1" x14ac:dyDescent="0.25">
      <c r="A620" s="8" t="s">
        <v>629</v>
      </c>
      <c r="B620" s="9" t="s">
        <v>1</v>
      </c>
      <c r="C620" s="9"/>
      <c r="E620" s="9"/>
      <c r="F620" s="9" t="b">
        <v>0</v>
      </c>
    </row>
    <row r="621" spans="1:6" ht="15.75" hidden="1" x14ac:dyDescent="0.25">
      <c r="A621" s="8" t="s">
        <v>630</v>
      </c>
      <c r="B621" s="9" t="s">
        <v>696</v>
      </c>
      <c r="C621" s="9"/>
      <c r="E621" s="9"/>
      <c r="F621" s="9" t="b">
        <v>0</v>
      </c>
    </row>
    <row r="622" spans="1:6" ht="15.75" hidden="1" x14ac:dyDescent="0.25">
      <c r="A622" s="8" t="s">
        <v>631</v>
      </c>
      <c r="B622" s="9" t="s">
        <v>696</v>
      </c>
      <c r="C622" s="9"/>
      <c r="E622" s="9"/>
      <c r="F622" s="9" t="b">
        <v>0</v>
      </c>
    </row>
    <row r="623" spans="1:6" ht="15.75" x14ac:dyDescent="0.25">
      <c r="A623" s="8" t="s">
        <v>632</v>
      </c>
      <c r="B623" s="9" t="s">
        <v>2</v>
      </c>
      <c r="C623" s="9" t="s">
        <v>3</v>
      </c>
      <c r="E623" s="9"/>
      <c r="F623" s="9" t="b">
        <v>0</v>
      </c>
    </row>
    <row r="624" spans="1:6" ht="15.75" hidden="1" x14ac:dyDescent="0.25">
      <c r="A624" s="8" t="s">
        <v>633</v>
      </c>
      <c r="B624" s="9" t="s">
        <v>1</v>
      </c>
      <c r="C624" s="9"/>
      <c r="E624" s="9"/>
      <c r="F624" s="9" t="b">
        <v>0</v>
      </c>
    </row>
    <row r="625" spans="1:6" ht="15.75" hidden="1" x14ac:dyDescent="0.25">
      <c r="A625" s="8" t="s">
        <v>634</v>
      </c>
      <c r="B625" s="9" t="s">
        <v>696</v>
      </c>
      <c r="C625" s="9"/>
      <c r="E625" s="9"/>
      <c r="F625" s="9" t="b">
        <v>0</v>
      </c>
    </row>
    <row r="626" spans="1:6" ht="15.75" hidden="1" x14ac:dyDescent="0.25">
      <c r="A626" s="8" t="s">
        <v>635</v>
      </c>
      <c r="B626" s="9" t="s">
        <v>3</v>
      </c>
      <c r="C626" s="9"/>
      <c r="E626" s="9"/>
      <c r="F626" s="9" t="b">
        <v>0</v>
      </c>
    </row>
    <row r="627" spans="1:6" ht="15.75" hidden="1" x14ac:dyDescent="0.25">
      <c r="A627" s="8" t="s">
        <v>636</v>
      </c>
      <c r="B627" s="9" t="s">
        <v>696</v>
      </c>
      <c r="C627" s="9"/>
      <c r="E627" s="9"/>
      <c r="F627" s="9" t="b">
        <v>0</v>
      </c>
    </row>
    <row r="628" spans="1:6" ht="15.75" x14ac:dyDescent="0.25">
      <c r="A628" s="8" t="s">
        <v>637</v>
      </c>
      <c r="B628" s="9" t="s">
        <v>2</v>
      </c>
      <c r="C628" s="9" t="s">
        <v>3</v>
      </c>
      <c r="E628" s="9"/>
      <c r="F628" s="9" t="b">
        <v>0</v>
      </c>
    </row>
    <row r="629" spans="1:6" ht="15.75" hidden="1" x14ac:dyDescent="0.25">
      <c r="A629" s="8" t="s">
        <v>638</v>
      </c>
      <c r="B629" s="9" t="s">
        <v>1</v>
      </c>
      <c r="C629" s="9"/>
      <c r="E629" s="9"/>
      <c r="F629" s="9" t="b">
        <v>0</v>
      </c>
    </row>
    <row r="630" spans="1:6" ht="15.75" x14ac:dyDescent="0.25">
      <c r="A630" s="8" t="s">
        <v>639</v>
      </c>
      <c r="B630" s="9" t="s">
        <v>2</v>
      </c>
      <c r="C630" s="9" t="s">
        <v>3</v>
      </c>
      <c r="E630" s="9"/>
      <c r="F630" s="9" t="b">
        <v>0</v>
      </c>
    </row>
    <row r="631" spans="1:6" ht="15.75" hidden="1" x14ac:dyDescent="0.25">
      <c r="A631" s="8" t="s">
        <v>640</v>
      </c>
      <c r="B631" s="9" t="s">
        <v>696</v>
      </c>
      <c r="C631" s="9"/>
      <c r="E631" s="9"/>
      <c r="F631" s="9" t="b">
        <v>0</v>
      </c>
    </row>
    <row r="632" spans="1:6" ht="15.75" hidden="1" x14ac:dyDescent="0.25">
      <c r="A632" s="8" t="s">
        <v>641</v>
      </c>
      <c r="B632" s="9" t="s">
        <v>696</v>
      </c>
      <c r="C632" s="9"/>
      <c r="E632" s="9"/>
      <c r="F632" s="9" t="b">
        <v>0</v>
      </c>
    </row>
    <row r="633" spans="1:6" ht="15.75" hidden="1" x14ac:dyDescent="0.25">
      <c r="A633" s="8" t="s">
        <v>642</v>
      </c>
      <c r="B633" s="9" t="s">
        <v>699</v>
      </c>
      <c r="C633" s="9"/>
      <c r="E633" s="9"/>
      <c r="F633" s="9" t="b">
        <v>0</v>
      </c>
    </row>
    <row r="634" spans="1:6" ht="15.75" hidden="1" x14ac:dyDescent="0.25">
      <c r="A634" s="8" t="s">
        <v>643</v>
      </c>
      <c r="B634" s="9" t="s">
        <v>699</v>
      </c>
      <c r="C634" s="9"/>
      <c r="E634" s="9"/>
      <c r="F634" s="9" t="b">
        <v>0</v>
      </c>
    </row>
    <row r="635" spans="1:6" ht="15.75" hidden="1" x14ac:dyDescent="0.25">
      <c r="A635" s="8" t="s">
        <v>644</v>
      </c>
      <c r="B635" s="9" t="s">
        <v>699</v>
      </c>
      <c r="C635" s="9"/>
      <c r="E635" s="9"/>
      <c r="F635" s="9" t="b">
        <v>0</v>
      </c>
    </row>
    <row r="636" spans="1:6" ht="15.75" x14ac:dyDescent="0.25">
      <c r="A636" s="8" t="s">
        <v>645</v>
      </c>
      <c r="B636" s="9" t="s">
        <v>2</v>
      </c>
      <c r="C636" s="9" t="s">
        <v>3</v>
      </c>
      <c r="E636" s="9"/>
      <c r="F636" s="9" t="b">
        <v>0</v>
      </c>
    </row>
    <row r="637" spans="1:6" ht="15.75" hidden="1" x14ac:dyDescent="0.25">
      <c r="A637" s="8" t="s">
        <v>646</v>
      </c>
      <c r="B637" s="9" t="s">
        <v>695</v>
      </c>
      <c r="C637" s="9"/>
      <c r="E637" s="9"/>
      <c r="F637" s="9" t="b">
        <v>0</v>
      </c>
    </row>
    <row r="638" spans="1:6" ht="15.75" x14ac:dyDescent="0.25">
      <c r="A638" s="8" t="s">
        <v>647</v>
      </c>
      <c r="B638" s="9" t="s">
        <v>694</v>
      </c>
      <c r="C638" s="9" t="s">
        <v>696</v>
      </c>
      <c r="E638" s="9"/>
      <c r="F638" s="9" t="b">
        <v>0</v>
      </c>
    </row>
    <row r="639" spans="1:6" ht="15.75" x14ac:dyDescent="0.25">
      <c r="A639" s="8" t="s">
        <v>648</v>
      </c>
      <c r="B639" s="9" t="s">
        <v>2</v>
      </c>
      <c r="C639" s="9" t="s">
        <v>3</v>
      </c>
      <c r="E639" s="9"/>
      <c r="F639" s="9" t="b">
        <v>0</v>
      </c>
    </row>
    <row r="640" spans="1:6" ht="15.75" hidden="1" x14ac:dyDescent="0.25">
      <c r="A640" s="8" t="s">
        <v>649</v>
      </c>
      <c r="B640" s="9" t="s">
        <v>695</v>
      </c>
      <c r="C640" s="9"/>
      <c r="E640" s="9"/>
      <c r="F640" s="9" t="b">
        <v>0</v>
      </c>
    </row>
    <row r="641" spans="1:6" ht="15.75" hidden="1" x14ac:dyDescent="0.25">
      <c r="A641" s="8" t="s">
        <v>650</v>
      </c>
      <c r="B641" s="9" t="s">
        <v>6</v>
      </c>
      <c r="C641" s="9"/>
      <c r="E641" s="9"/>
      <c r="F641" s="9" t="b">
        <v>0</v>
      </c>
    </row>
    <row r="642" spans="1:6" ht="15.75" x14ac:dyDescent="0.25">
      <c r="A642" s="8" t="s">
        <v>651</v>
      </c>
      <c r="B642" s="9" t="s">
        <v>694</v>
      </c>
      <c r="C642" s="9" t="s">
        <v>696</v>
      </c>
      <c r="E642" s="9"/>
      <c r="F642" s="9" t="b">
        <v>0</v>
      </c>
    </row>
    <row r="643" spans="1:6" ht="15.75" x14ac:dyDescent="0.25">
      <c r="A643" s="8" t="s">
        <v>652</v>
      </c>
      <c r="B643" s="9" t="s">
        <v>2</v>
      </c>
      <c r="C643" s="9" t="s">
        <v>3</v>
      </c>
      <c r="E643" s="9"/>
      <c r="F643" s="9" t="b">
        <v>0</v>
      </c>
    </row>
    <row r="644" spans="1:6" ht="15.75" hidden="1" x14ac:dyDescent="0.25">
      <c r="A644" s="8" t="s">
        <v>653</v>
      </c>
      <c r="B644" s="9" t="s">
        <v>696</v>
      </c>
      <c r="C644" s="9"/>
      <c r="E644" s="9"/>
      <c r="F644" s="9" t="b">
        <v>0</v>
      </c>
    </row>
    <row r="645" spans="1:6" ht="15.75" x14ac:dyDescent="0.25">
      <c r="A645" s="8" t="s">
        <v>654</v>
      </c>
      <c r="B645" s="9" t="s">
        <v>694</v>
      </c>
      <c r="C645" s="9" t="s">
        <v>696</v>
      </c>
      <c r="E645" s="9"/>
      <c r="F645" s="9" t="b">
        <v>0</v>
      </c>
    </row>
    <row r="646" spans="1:6" ht="15.75" x14ac:dyDescent="0.25">
      <c r="A646" s="8" t="s">
        <v>655</v>
      </c>
      <c r="B646" s="9" t="s">
        <v>2</v>
      </c>
      <c r="C646" s="9" t="s">
        <v>3</v>
      </c>
      <c r="E646" s="9"/>
      <c r="F646" s="9" t="b">
        <v>0</v>
      </c>
    </row>
    <row r="647" spans="1:6" ht="15.75" hidden="1" x14ac:dyDescent="0.25">
      <c r="A647" s="8" t="s">
        <v>656</v>
      </c>
      <c r="B647" s="9" t="s">
        <v>696</v>
      </c>
      <c r="C647" s="9"/>
      <c r="E647" s="9"/>
      <c r="F647" s="9" t="b">
        <v>0</v>
      </c>
    </row>
    <row r="648" spans="1:6" ht="15.75" x14ac:dyDescent="0.25">
      <c r="A648" s="8" t="s">
        <v>657</v>
      </c>
      <c r="B648" s="9" t="s">
        <v>694</v>
      </c>
      <c r="C648" s="9" t="s">
        <v>696</v>
      </c>
      <c r="E648" s="9"/>
      <c r="F648" s="9" t="b">
        <v>0</v>
      </c>
    </row>
    <row r="649" spans="1:6" ht="15.75" hidden="1" x14ac:dyDescent="0.25">
      <c r="A649" s="8" t="s">
        <v>658</v>
      </c>
      <c r="B649" s="9" t="s">
        <v>699</v>
      </c>
      <c r="C649" s="9"/>
      <c r="E649" s="9"/>
      <c r="F649" s="9" t="b">
        <v>0</v>
      </c>
    </row>
    <row r="650" spans="1:6" ht="15.75" hidden="1" x14ac:dyDescent="0.25">
      <c r="A650" s="8" t="s">
        <v>659</v>
      </c>
      <c r="B650" s="9" t="s">
        <v>5</v>
      </c>
      <c r="C650" s="9"/>
      <c r="E650" s="9"/>
      <c r="F650" s="9" t="b">
        <v>0</v>
      </c>
    </row>
    <row r="651" spans="1:6" ht="15.75" hidden="1" x14ac:dyDescent="0.25">
      <c r="A651" s="8" t="s">
        <v>660</v>
      </c>
      <c r="B651" s="9" t="s">
        <v>8</v>
      </c>
      <c r="C651" s="9"/>
      <c r="E651" s="9"/>
      <c r="F651" s="9" t="b">
        <v>0</v>
      </c>
    </row>
    <row r="652" spans="1:6" ht="15.75" x14ac:dyDescent="0.25">
      <c r="A652" s="8" t="s">
        <v>661</v>
      </c>
      <c r="B652" s="9" t="s">
        <v>2</v>
      </c>
      <c r="C652" s="9" t="s">
        <v>3</v>
      </c>
      <c r="E652" s="9"/>
      <c r="F652" s="9" t="b">
        <v>0</v>
      </c>
    </row>
    <row r="653" spans="1:6" ht="15.75" hidden="1" x14ac:dyDescent="0.25">
      <c r="A653" s="8" t="s">
        <v>662</v>
      </c>
      <c r="B653" s="9" t="s">
        <v>5</v>
      </c>
      <c r="C653" s="9"/>
      <c r="E653" s="9"/>
      <c r="F653" t="b">
        <v>0</v>
      </c>
    </row>
    <row r="654" spans="1:6" hidden="1" x14ac:dyDescent="0.2">
      <c r="F654" t="b">
        <v>0</v>
      </c>
    </row>
    <row r="655" spans="1:6" hidden="1" x14ac:dyDescent="0.2">
      <c r="F655" t="b">
        <v>0</v>
      </c>
    </row>
    <row r="656" spans="1:6" hidden="1" x14ac:dyDescent="0.2">
      <c r="F656" t="b">
        <v>0</v>
      </c>
    </row>
    <row r="657" spans="6:6" hidden="1" x14ac:dyDescent="0.2">
      <c r="F657" t="b">
        <v>0</v>
      </c>
    </row>
    <row r="658" spans="6:6" hidden="1" x14ac:dyDescent="0.2">
      <c r="F658" t="b">
        <v>0</v>
      </c>
    </row>
    <row r="659" spans="6:6" hidden="1" x14ac:dyDescent="0.2">
      <c r="F659" t="b">
        <v>0</v>
      </c>
    </row>
    <row r="660" spans="6:6" hidden="1" x14ac:dyDescent="0.2">
      <c r="F660" t="b">
        <v>0</v>
      </c>
    </row>
    <row r="661" spans="6:6" hidden="1" x14ac:dyDescent="0.2">
      <c r="F661" t="b">
        <v>0</v>
      </c>
    </row>
    <row r="662" spans="6:6" hidden="1" x14ac:dyDescent="0.2">
      <c r="F662" t="b">
        <v>0</v>
      </c>
    </row>
    <row r="663" spans="6:6" hidden="1" x14ac:dyDescent="0.2">
      <c r="F663" t="b">
        <v>0</v>
      </c>
    </row>
    <row r="664" spans="6:6" hidden="1" x14ac:dyDescent="0.2">
      <c r="F664" t="b">
        <v>0</v>
      </c>
    </row>
    <row r="665" spans="6:6" hidden="1" x14ac:dyDescent="0.2">
      <c r="F665" t="b">
        <v>0</v>
      </c>
    </row>
    <row r="666" spans="6:6" hidden="1" x14ac:dyDescent="0.2">
      <c r="F666" t="b">
        <v>0</v>
      </c>
    </row>
    <row r="667" spans="6:6" hidden="1" x14ac:dyDescent="0.2">
      <c r="F667" t="b">
        <v>0</v>
      </c>
    </row>
    <row r="668" spans="6:6" hidden="1" x14ac:dyDescent="0.2">
      <c r="F668" t="b">
        <v>0</v>
      </c>
    </row>
    <row r="669" spans="6:6" hidden="1" x14ac:dyDescent="0.2">
      <c r="F669" t="b">
        <v>0</v>
      </c>
    </row>
    <row r="670" spans="6:6" hidden="1" x14ac:dyDescent="0.2">
      <c r="F670" t="b">
        <v>0</v>
      </c>
    </row>
    <row r="671" spans="6:6" hidden="1" x14ac:dyDescent="0.2">
      <c r="F671" t="b">
        <v>0</v>
      </c>
    </row>
    <row r="672" spans="6:6" hidden="1" x14ac:dyDescent="0.2">
      <c r="F672" t="b">
        <v>0</v>
      </c>
    </row>
    <row r="673" spans="6:6" hidden="1" x14ac:dyDescent="0.2">
      <c r="F673" t="b">
        <v>0</v>
      </c>
    </row>
    <row r="674" spans="6:6" hidden="1" x14ac:dyDescent="0.2">
      <c r="F674" t="b">
        <v>0</v>
      </c>
    </row>
    <row r="675" spans="6:6" hidden="1" x14ac:dyDescent="0.2">
      <c r="F675" t="b">
        <v>0</v>
      </c>
    </row>
    <row r="676" spans="6:6" hidden="1" x14ac:dyDescent="0.2">
      <c r="F676" t="b">
        <v>0</v>
      </c>
    </row>
    <row r="677" spans="6:6" hidden="1" x14ac:dyDescent="0.2">
      <c r="F677" t="b">
        <v>0</v>
      </c>
    </row>
    <row r="678" spans="6:6" hidden="1" x14ac:dyDescent="0.2">
      <c r="F678" t="b">
        <v>0</v>
      </c>
    </row>
    <row r="679" spans="6:6" hidden="1" x14ac:dyDescent="0.2">
      <c r="F679" t="b">
        <v>0</v>
      </c>
    </row>
    <row r="680" spans="6:6" hidden="1" x14ac:dyDescent="0.2">
      <c r="F680" t="b">
        <v>0</v>
      </c>
    </row>
    <row r="681" spans="6:6" hidden="1" x14ac:dyDescent="0.2">
      <c r="F681" t="b">
        <v>0</v>
      </c>
    </row>
    <row r="682" spans="6:6" hidden="1" x14ac:dyDescent="0.2">
      <c r="F682" t="b">
        <v>0</v>
      </c>
    </row>
    <row r="683" spans="6:6" hidden="1" x14ac:dyDescent="0.2">
      <c r="F683" t="b">
        <v>0</v>
      </c>
    </row>
    <row r="684" spans="6:6" hidden="1" x14ac:dyDescent="0.2">
      <c r="F684" t="b">
        <v>0</v>
      </c>
    </row>
    <row r="685" spans="6:6" hidden="1" x14ac:dyDescent="0.2">
      <c r="F685" t="b">
        <v>0</v>
      </c>
    </row>
    <row r="686" spans="6:6" hidden="1" x14ac:dyDescent="0.2">
      <c r="F686" t="b">
        <v>0</v>
      </c>
    </row>
    <row r="687" spans="6:6" hidden="1" x14ac:dyDescent="0.2">
      <c r="F687" t="b">
        <v>0</v>
      </c>
    </row>
    <row r="688" spans="6:6" hidden="1" x14ac:dyDescent="0.2">
      <c r="F688" t="b">
        <v>0</v>
      </c>
    </row>
    <row r="689" spans="6:6" hidden="1" x14ac:dyDescent="0.2">
      <c r="F689" t="b">
        <v>0</v>
      </c>
    </row>
    <row r="690" spans="6:6" hidden="1" x14ac:dyDescent="0.2">
      <c r="F690" t="b">
        <v>0</v>
      </c>
    </row>
    <row r="691" spans="6:6" hidden="1" x14ac:dyDescent="0.2">
      <c r="F691" t="b">
        <v>0</v>
      </c>
    </row>
    <row r="692" spans="6:6" hidden="1" x14ac:dyDescent="0.2">
      <c r="F692" t="b">
        <v>0</v>
      </c>
    </row>
    <row r="693" spans="6:6" hidden="1" x14ac:dyDescent="0.2">
      <c r="F693" t="b">
        <v>0</v>
      </c>
    </row>
    <row r="694" spans="6:6" hidden="1" x14ac:dyDescent="0.2">
      <c r="F694" t="b">
        <v>0</v>
      </c>
    </row>
    <row r="695" spans="6:6" hidden="1" x14ac:dyDescent="0.2">
      <c r="F695" t="b">
        <v>0</v>
      </c>
    </row>
    <row r="696" spans="6:6" hidden="1" x14ac:dyDescent="0.2">
      <c r="F696" t="b">
        <v>0</v>
      </c>
    </row>
    <row r="697" spans="6:6" hidden="1" x14ac:dyDescent="0.2">
      <c r="F697" t="b">
        <v>0</v>
      </c>
    </row>
    <row r="698" spans="6:6" hidden="1" x14ac:dyDescent="0.2">
      <c r="F698" t="b">
        <v>0</v>
      </c>
    </row>
    <row r="699" spans="6:6" hidden="1" x14ac:dyDescent="0.2">
      <c r="F699" t="b">
        <v>0</v>
      </c>
    </row>
    <row r="700" spans="6:6" hidden="1" x14ac:dyDescent="0.2">
      <c r="F700" t="b">
        <v>0</v>
      </c>
    </row>
    <row r="701" spans="6:6" hidden="1" x14ac:dyDescent="0.2">
      <c r="F701" t="b">
        <v>0</v>
      </c>
    </row>
    <row r="702" spans="6:6" hidden="1" x14ac:dyDescent="0.2">
      <c r="F702" t="b">
        <v>0</v>
      </c>
    </row>
    <row r="703" spans="6:6" hidden="1" x14ac:dyDescent="0.2">
      <c r="F703" t="b">
        <v>0</v>
      </c>
    </row>
    <row r="704" spans="6:6" hidden="1" x14ac:dyDescent="0.2">
      <c r="F704" t="b">
        <v>0</v>
      </c>
    </row>
    <row r="705" spans="6:6" hidden="1" x14ac:dyDescent="0.2">
      <c r="F705" t="b">
        <v>0</v>
      </c>
    </row>
    <row r="706" spans="6:6" hidden="1" x14ac:dyDescent="0.2">
      <c r="F706" t="b">
        <v>0</v>
      </c>
    </row>
    <row r="707" spans="6:6" hidden="1" x14ac:dyDescent="0.2">
      <c r="F707" t="b">
        <v>0</v>
      </c>
    </row>
    <row r="708" spans="6:6" hidden="1" x14ac:dyDescent="0.2">
      <c r="F708" t="b">
        <v>0</v>
      </c>
    </row>
    <row r="709" spans="6:6" hidden="1" x14ac:dyDescent="0.2">
      <c r="F709" t="b">
        <v>0</v>
      </c>
    </row>
    <row r="710" spans="6:6" hidden="1" x14ac:dyDescent="0.2">
      <c r="F710" t="b">
        <v>0</v>
      </c>
    </row>
    <row r="711" spans="6:6" hidden="1" x14ac:dyDescent="0.2">
      <c r="F711" t="b">
        <v>0</v>
      </c>
    </row>
    <row r="712" spans="6:6" hidden="1" x14ac:dyDescent="0.2">
      <c r="F712" t="b">
        <v>0</v>
      </c>
    </row>
    <row r="713" spans="6:6" hidden="1" x14ac:dyDescent="0.2">
      <c r="F713" t="b">
        <v>0</v>
      </c>
    </row>
    <row r="714" spans="6:6" hidden="1" x14ac:dyDescent="0.2">
      <c r="F714" t="b">
        <v>0</v>
      </c>
    </row>
    <row r="715" spans="6:6" hidden="1" x14ac:dyDescent="0.2">
      <c r="F715" t="b">
        <v>0</v>
      </c>
    </row>
    <row r="716" spans="6:6" hidden="1" x14ac:dyDescent="0.2">
      <c r="F716" t="b">
        <v>0</v>
      </c>
    </row>
    <row r="717" spans="6:6" hidden="1" x14ac:dyDescent="0.2">
      <c r="F717" t="b">
        <v>0</v>
      </c>
    </row>
    <row r="718" spans="6:6" hidden="1" x14ac:dyDescent="0.2">
      <c r="F718" t="b">
        <v>0</v>
      </c>
    </row>
    <row r="719" spans="6:6" hidden="1" x14ac:dyDescent="0.2">
      <c r="F719" t="b">
        <v>0</v>
      </c>
    </row>
    <row r="720" spans="6:6" hidden="1" x14ac:dyDescent="0.2">
      <c r="F720" t="b">
        <v>0</v>
      </c>
    </row>
    <row r="721" spans="6:6" hidden="1" x14ac:dyDescent="0.2">
      <c r="F721" t="b">
        <v>0</v>
      </c>
    </row>
    <row r="722" spans="6:6" hidden="1" x14ac:dyDescent="0.2">
      <c r="F722" t="b">
        <v>0</v>
      </c>
    </row>
    <row r="723" spans="6:6" hidden="1" x14ac:dyDescent="0.2">
      <c r="F723" t="b">
        <v>0</v>
      </c>
    </row>
    <row r="724" spans="6:6" hidden="1" x14ac:dyDescent="0.2">
      <c r="F724" t="b">
        <v>0</v>
      </c>
    </row>
    <row r="725" spans="6:6" hidden="1" x14ac:dyDescent="0.2">
      <c r="F725" t="b">
        <v>0</v>
      </c>
    </row>
    <row r="726" spans="6:6" hidden="1" x14ac:dyDescent="0.2">
      <c r="F726" t="b">
        <v>0</v>
      </c>
    </row>
    <row r="727" spans="6:6" hidden="1" x14ac:dyDescent="0.2">
      <c r="F727" t="b">
        <v>0</v>
      </c>
    </row>
    <row r="728" spans="6:6" hidden="1" x14ac:dyDescent="0.2">
      <c r="F728" t="b">
        <v>0</v>
      </c>
    </row>
    <row r="729" spans="6:6" hidden="1" x14ac:dyDescent="0.2">
      <c r="F729" t="b">
        <v>0</v>
      </c>
    </row>
    <row r="730" spans="6:6" hidden="1" x14ac:dyDescent="0.2">
      <c r="F730" t="b">
        <v>0</v>
      </c>
    </row>
    <row r="731" spans="6:6" hidden="1" x14ac:dyDescent="0.2">
      <c r="F731" t="b">
        <v>0</v>
      </c>
    </row>
    <row r="732" spans="6:6" hidden="1" x14ac:dyDescent="0.2">
      <c r="F732" t="b">
        <v>0</v>
      </c>
    </row>
    <row r="733" spans="6:6" hidden="1" x14ac:dyDescent="0.2">
      <c r="F733" t="b">
        <v>0</v>
      </c>
    </row>
    <row r="734" spans="6:6" hidden="1" x14ac:dyDescent="0.2">
      <c r="F734" t="b">
        <v>0</v>
      </c>
    </row>
    <row r="735" spans="6:6" hidden="1" x14ac:dyDescent="0.2">
      <c r="F735" t="b">
        <v>0</v>
      </c>
    </row>
    <row r="736" spans="6:6" hidden="1" x14ac:dyDescent="0.2">
      <c r="F736" t="b">
        <v>0</v>
      </c>
    </row>
    <row r="737" spans="6:6" hidden="1" x14ac:dyDescent="0.2">
      <c r="F737" t="b">
        <v>0</v>
      </c>
    </row>
    <row r="738" spans="6:6" hidden="1" x14ac:dyDescent="0.2">
      <c r="F738" t="b">
        <v>0</v>
      </c>
    </row>
    <row r="739" spans="6:6" hidden="1" x14ac:dyDescent="0.2">
      <c r="F739" t="b">
        <v>0</v>
      </c>
    </row>
    <row r="740" spans="6:6" hidden="1" x14ac:dyDescent="0.2">
      <c r="F740" t="b">
        <v>0</v>
      </c>
    </row>
    <row r="741" spans="6:6" hidden="1" x14ac:dyDescent="0.2">
      <c r="F741" t="b">
        <v>0</v>
      </c>
    </row>
    <row r="742" spans="6:6" hidden="1" x14ac:dyDescent="0.2">
      <c r="F742" t="b">
        <v>0</v>
      </c>
    </row>
    <row r="743" spans="6:6" hidden="1" x14ac:dyDescent="0.2">
      <c r="F743" t="b">
        <v>0</v>
      </c>
    </row>
    <row r="744" spans="6:6" hidden="1" x14ac:dyDescent="0.2">
      <c r="F744" t="b">
        <v>0</v>
      </c>
    </row>
    <row r="745" spans="6:6" hidden="1" x14ac:dyDescent="0.2">
      <c r="F745" t="b">
        <v>0</v>
      </c>
    </row>
    <row r="746" spans="6:6" hidden="1" x14ac:dyDescent="0.2">
      <c r="F746" t="b">
        <v>0</v>
      </c>
    </row>
    <row r="747" spans="6:6" hidden="1" x14ac:dyDescent="0.2">
      <c r="F747" t="b">
        <v>0</v>
      </c>
    </row>
    <row r="748" spans="6:6" hidden="1" x14ac:dyDescent="0.2">
      <c r="F748" t="b">
        <v>0</v>
      </c>
    </row>
    <row r="749" spans="6:6" hidden="1" x14ac:dyDescent="0.2">
      <c r="F749" t="b">
        <v>0</v>
      </c>
    </row>
    <row r="750" spans="6:6" hidden="1" x14ac:dyDescent="0.2">
      <c r="F750" t="b">
        <v>0</v>
      </c>
    </row>
    <row r="751" spans="6:6" hidden="1" x14ac:dyDescent="0.2">
      <c r="F751" t="b">
        <v>0</v>
      </c>
    </row>
    <row r="752" spans="6:6" hidden="1" x14ac:dyDescent="0.2">
      <c r="F752" t="b">
        <v>0</v>
      </c>
    </row>
    <row r="753" spans="6:6" hidden="1" x14ac:dyDescent="0.2">
      <c r="F753" t="b">
        <v>0</v>
      </c>
    </row>
    <row r="754" spans="6:6" hidden="1" x14ac:dyDescent="0.2">
      <c r="F754" t="b">
        <v>0</v>
      </c>
    </row>
    <row r="755" spans="6:6" hidden="1" x14ac:dyDescent="0.2">
      <c r="F755" t="b">
        <v>0</v>
      </c>
    </row>
    <row r="756" spans="6:6" hidden="1" x14ac:dyDescent="0.2">
      <c r="F756" t="b">
        <v>0</v>
      </c>
    </row>
    <row r="757" spans="6:6" hidden="1" x14ac:dyDescent="0.2">
      <c r="F757" t="b">
        <v>0</v>
      </c>
    </row>
    <row r="758" spans="6:6" hidden="1" x14ac:dyDescent="0.2">
      <c r="F758" t="b">
        <v>0</v>
      </c>
    </row>
    <row r="759" spans="6:6" hidden="1" x14ac:dyDescent="0.2">
      <c r="F759" t="b">
        <v>0</v>
      </c>
    </row>
    <row r="760" spans="6:6" hidden="1" x14ac:dyDescent="0.2">
      <c r="F760" t="b">
        <v>0</v>
      </c>
    </row>
    <row r="761" spans="6:6" hidden="1" x14ac:dyDescent="0.2">
      <c r="F761" t="b">
        <v>0</v>
      </c>
    </row>
    <row r="762" spans="6:6" hidden="1" x14ac:dyDescent="0.2">
      <c r="F762" t="b">
        <v>0</v>
      </c>
    </row>
    <row r="763" spans="6:6" hidden="1" x14ac:dyDescent="0.2">
      <c r="F763" t="b">
        <v>0</v>
      </c>
    </row>
    <row r="764" spans="6:6" hidden="1" x14ac:dyDescent="0.2">
      <c r="F764" t="b">
        <v>0</v>
      </c>
    </row>
    <row r="765" spans="6:6" hidden="1" x14ac:dyDescent="0.2">
      <c r="F765" t="b">
        <v>0</v>
      </c>
    </row>
    <row r="766" spans="6:6" hidden="1" x14ac:dyDescent="0.2">
      <c r="F766" t="b">
        <v>0</v>
      </c>
    </row>
    <row r="767" spans="6:6" hidden="1" x14ac:dyDescent="0.2">
      <c r="F767" t="b">
        <v>0</v>
      </c>
    </row>
    <row r="768" spans="6:6" hidden="1" x14ac:dyDescent="0.2">
      <c r="F768" t="b">
        <v>0</v>
      </c>
    </row>
    <row r="769" spans="6:6" hidden="1" x14ac:dyDescent="0.2">
      <c r="F769" t="b">
        <v>0</v>
      </c>
    </row>
    <row r="770" spans="6:6" hidden="1" x14ac:dyDescent="0.2">
      <c r="F770" t="b">
        <v>0</v>
      </c>
    </row>
    <row r="771" spans="6:6" hidden="1" x14ac:dyDescent="0.2">
      <c r="F771" t="b">
        <v>0</v>
      </c>
    </row>
    <row r="772" spans="6:6" hidden="1" x14ac:dyDescent="0.2">
      <c r="F772" t="b">
        <v>0</v>
      </c>
    </row>
    <row r="773" spans="6:6" hidden="1" x14ac:dyDescent="0.2">
      <c r="F773" t="b">
        <v>0</v>
      </c>
    </row>
    <row r="774" spans="6:6" hidden="1" x14ac:dyDescent="0.2">
      <c r="F774" t="b">
        <v>0</v>
      </c>
    </row>
    <row r="775" spans="6:6" hidden="1" x14ac:dyDescent="0.2">
      <c r="F775" t="b">
        <v>0</v>
      </c>
    </row>
    <row r="776" spans="6:6" hidden="1" x14ac:dyDescent="0.2">
      <c r="F776" t="b">
        <v>0</v>
      </c>
    </row>
    <row r="777" spans="6:6" hidden="1" x14ac:dyDescent="0.2">
      <c r="F777" t="b">
        <v>0</v>
      </c>
    </row>
    <row r="778" spans="6:6" hidden="1" x14ac:dyDescent="0.2">
      <c r="F778" t="b">
        <v>0</v>
      </c>
    </row>
    <row r="779" spans="6:6" hidden="1" x14ac:dyDescent="0.2">
      <c r="F779" t="b">
        <v>0</v>
      </c>
    </row>
    <row r="780" spans="6:6" hidden="1" x14ac:dyDescent="0.2">
      <c r="F780" t="b">
        <v>0</v>
      </c>
    </row>
    <row r="781" spans="6:6" hidden="1" x14ac:dyDescent="0.2">
      <c r="F781" t="b">
        <v>0</v>
      </c>
    </row>
    <row r="782" spans="6:6" hidden="1" x14ac:dyDescent="0.2">
      <c r="F782" t="b">
        <v>0</v>
      </c>
    </row>
    <row r="783" spans="6:6" hidden="1" x14ac:dyDescent="0.2">
      <c r="F783" t="b">
        <v>0</v>
      </c>
    </row>
    <row r="784" spans="6:6" hidden="1" x14ac:dyDescent="0.2">
      <c r="F784" t="b">
        <v>0</v>
      </c>
    </row>
    <row r="785" spans="6:6" hidden="1" x14ac:dyDescent="0.2">
      <c r="F785" t="b">
        <v>0</v>
      </c>
    </row>
    <row r="786" spans="6:6" hidden="1" x14ac:dyDescent="0.2">
      <c r="F786" t="b">
        <v>0</v>
      </c>
    </row>
    <row r="787" spans="6:6" hidden="1" x14ac:dyDescent="0.2">
      <c r="F787" t="b">
        <v>0</v>
      </c>
    </row>
    <row r="788" spans="6:6" hidden="1" x14ac:dyDescent="0.2">
      <c r="F788" t="b">
        <v>0</v>
      </c>
    </row>
    <row r="789" spans="6:6" hidden="1" x14ac:dyDescent="0.2">
      <c r="F789" t="b">
        <v>0</v>
      </c>
    </row>
    <row r="790" spans="6:6" hidden="1" x14ac:dyDescent="0.2">
      <c r="F790" t="b">
        <v>0</v>
      </c>
    </row>
    <row r="791" spans="6:6" hidden="1" x14ac:dyDescent="0.2">
      <c r="F791" t="b">
        <v>0</v>
      </c>
    </row>
    <row r="792" spans="6:6" hidden="1" x14ac:dyDescent="0.2">
      <c r="F792" t="b">
        <v>0</v>
      </c>
    </row>
    <row r="793" spans="6:6" hidden="1" x14ac:dyDescent="0.2">
      <c r="F793" t="b">
        <v>0</v>
      </c>
    </row>
    <row r="794" spans="6:6" hidden="1" x14ac:dyDescent="0.2">
      <c r="F794" t="b">
        <v>0</v>
      </c>
    </row>
    <row r="795" spans="6:6" hidden="1" x14ac:dyDescent="0.2">
      <c r="F795" t="b">
        <v>0</v>
      </c>
    </row>
    <row r="796" spans="6:6" hidden="1" x14ac:dyDescent="0.2">
      <c r="F796" t="b">
        <v>0</v>
      </c>
    </row>
    <row r="797" spans="6:6" hidden="1" x14ac:dyDescent="0.2">
      <c r="F797" t="b">
        <v>0</v>
      </c>
    </row>
    <row r="798" spans="6:6" hidden="1" x14ac:dyDescent="0.2">
      <c r="F798" t="b">
        <v>0</v>
      </c>
    </row>
    <row r="799" spans="6:6" hidden="1" x14ac:dyDescent="0.2">
      <c r="F799" t="b">
        <v>0</v>
      </c>
    </row>
    <row r="800" spans="6:6" hidden="1" x14ac:dyDescent="0.2">
      <c r="F800" t="b">
        <v>0</v>
      </c>
    </row>
    <row r="801" spans="6:6" hidden="1" x14ac:dyDescent="0.2">
      <c r="F801" t="b">
        <v>0</v>
      </c>
    </row>
    <row r="802" spans="6:6" hidden="1" x14ac:dyDescent="0.2">
      <c r="F802" t="b">
        <v>0</v>
      </c>
    </row>
  </sheetData>
  <autoFilter ref="A2:F802" xr:uid="{91582523-B278-4702-B403-D99A0A71294F}">
    <filterColumn colId="2">
      <customFilters>
        <customFilter operator="notEqual" val=" "/>
      </customFilters>
    </filterColumn>
  </autoFilter>
  <mergeCells count="1">
    <mergeCell ref="A1:C1"/>
  </mergeCells>
  <conditionalFormatting sqref="B2">
    <cfRule type="cellIs" dxfId="65" priority="92" operator="equal">
      <formula>"No tool perm"</formula>
    </cfRule>
  </conditionalFormatting>
  <conditionalFormatting sqref="B2">
    <cfRule type="cellIs" dxfId="64" priority="91" operator="equal">
      <formula>"נרי"</formula>
    </cfRule>
  </conditionalFormatting>
  <conditionalFormatting sqref="B644">
    <cfRule type="cellIs" dxfId="63" priority="90" operator="equal">
      <formula>"No tool perm"</formula>
    </cfRule>
  </conditionalFormatting>
  <conditionalFormatting sqref="B644">
    <cfRule type="cellIs" dxfId="62" priority="89" operator="equal">
      <formula>"נרי"</formula>
    </cfRule>
  </conditionalFormatting>
  <conditionalFormatting sqref="B636">
    <cfRule type="cellIs" dxfId="61" priority="88" operator="equal">
      <formula>"No tool perm"</formula>
    </cfRule>
  </conditionalFormatting>
  <conditionalFormatting sqref="B636">
    <cfRule type="cellIs" dxfId="60" priority="87" operator="equal">
      <formula>"נרי"</formula>
    </cfRule>
  </conditionalFormatting>
  <conditionalFormatting sqref="B643">
    <cfRule type="cellIs" dxfId="59" priority="86" operator="equal">
      <formula>"No tool perm"</formula>
    </cfRule>
  </conditionalFormatting>
  <conditionalFormatting sqref="B643">
    <cfRule type="cellIs" dxfId="58" priority="85" operator="equal">
      <formula>"נרי"</formula>
    </cfRule>
  </conditionalFormatting>
  <conditionalFormatting sqref="B639">
    <cfRule type="cellIs" dxfId="57" priority="84" operator="equal">
      <formula>"No tool perm"</formula>
    </cfRule>
  </conditionalFormatting>
  <conditionalFormatting sqref="B639">
    <cfRule type="cellIs" dxfId="56" priority="83" operator="equal">
      <formula>"נרי"</formula>
    </cfRule>
  </conditionalFormatting>
  <conditionalFormatting sqref="B637">
    <cfRule type="cellIs" dxfId="55" priority="82" operator="equal">
      <formula>"No tool perm"</formula>
    </cfRule>
  </conditionalFormatting>
  <conditionalFormatting sqref="B637">
    <cfRule type="cellIs" dxfId="54" priority="81" operator="equal">
      <formula>"נרי"</formula>
    </cfRule>
  </conditionalFormatting>
  <conditionalFormatting sqref="B640">
    <cfRule type="cellIs" dxfId="53" priority="80" operator="equal">
      <formula>"No tool perm"</formula>
    </cfRule>
  </conditionalFormatting>
  <conditionalFormatting sqref="B640">
    <cfRule type="cellIs" dxfId="52" priority="79" operator="equal">
      <formula>"נרי"</formula>
    </cfRule>
  </conditionalFormatting>
  <conditionalFormatting sqref="C2">
    <cfRule type="cellIs" dxfId="51" priority="78" operator="equal">
      <formula>"No tool perm"</formula>
    </cfRule>
  </conditionalFormatting>
  <conditionalFormatting sqref="C2">
    <cfRule type="cellIs" dxfId="50" priority="77" operator="equal">
      <formula>"נרי"</formula>
    </cfRule>
  </conditionalFormatting>
  <conditionalFormatting sqref="C644">
    <cfRule type="cellIs" dxfId="49" priority="76" operator="equal">
      <formula>"No tool perm"</formula>
    </cfRule>
  </conditionalFormatting>
  <conditionalFormatting sqref="C644">
    <cfRule type="cellIs" dxfId="48" priority="75" operator="equal">
      <formula>"נרי"</formula>
    </cfRule>
  </conditionalFormatting>
  <conditionalFormatting sqref="C637">
    <cfRule type="cellIs" dxfId="47" priority="68" operator="equal">
      <formula>"No tool perm"</formula>
    </cfRule>
  </conditionalFormatting>
  <conditionalFormatting sqref="C637">
    <cfRule type="cellIs" dxfId="46" priority="67" operator="equal">
      <formula>"נרי"</formula>
    </cfRule>
  </conditionalFormatting>
  <conditionalFormatting sqref="C640">
    <cfRule type="cellIs" dxfId="45" priority="66" operator="equal">
      <formula>"No tool perm"</formula>
    </cfRule>
  </conditionalFormatting>
  <conditionalFormatting sqref="C640">
    <cfRule type="cellIs" dxfId="44" priority="65" operator="equal">
      <formula>"נרי"</formula>
    </cfRule>
  </conditionalFormatting>
  <conditionalFormatting sqref="F2">
    <cfRule type="cellIs" dxfId="43" priority="64" operator="equal">
      <formula>"No tool perm"</formula>
    </cfRule>
  </conditionalFormatting>
  <conditionalFormatting sqref="F2">
    <cfRule type="cellIs" dxfId="42" priority="63" operator="equal">
      <formula>"נרי"</formula>
    </cfRule>
  </conditionalFormatting>
  <conditionalFormatting sqref="F643">
    <cfRule type="cellIs" dxfId="41" priority="62" operator="equal">
      <formula>"No tool perm"</formula>
    </cfRule>
  </conditionalFormatting>
  <conditionalFormatting sqref="F643">
    <cfRule type="cellIs" dxfId="40" priority="61" operator="equal">
      <formula>"נרי"</formula>
    </cfRule>
  </conditionalFormatting>
  <conditionalFormatting sqref="F635">
    <cfRule type="cellIs" dxfId="39" priority="60" operator="equal">
      <formula>"No tool perm"</formula>
    </cfRule>
  </conditionalFormatting>
  <conditionalFormatting sqref="F635">
    <cfRule type="cellIs" dxfId="38" priority="59" operator="equal">
      <formula>"נרי"</formula>
    </cfRule>
  </conditionalFormatting>
  <conditionalFormatting sqref="F642">
    <cfRule type="cellIs" dxfId="37" priority="58" operator="equal">
      <formula>"No tool perm"</formula>
    </cfRule>
  </conditionalFormatting>
  <conditionalFormatting sqref="F642">
    <cfRule type="cellIs" dxfId="36" priority="57" operator="equal">
      <formula>"נרי"</formula>
    </cfRule>
  </conditionalFormatting>
  <conditionalFormatting sqref="F638">
    <cfRule type="cellIs" dxfId="35" priority="56" operator="equal">
      <formula>"No tool perm"</formula>
    </cfRule>
  </conditionalFormatting>
  <conditionalFormatting sqref="F638">
    <cfRule type="cellIs" dxfId="34" priority="55" operator="equal">
      <formula>"נרי"</formula>
    </cfRule>
  </conditionalFormatting>
  <conditionalFormatting sqref="F636">
    <cfRule type="cellIs" dxfId="33" priority="54" operator="equal">
      <formula>"No tool perm"</formula>
    </cfRule>
  </conditionalFormatting>
  <conditionalFormatting sqref="F636">
    <cfRule type="cellIs" dxfId="32" priority="53" operator="equal">
      <formula>"נרי"</formula>
    </cfRule>
  </conditionalFormatting>
  <conditionalFormatting sqref="F639">
    <cfRule type="cellIs" dxfId="31" priority="52" operator="equal">
      <formula>"No tool perm"</formula>
    </cfRule>
  </conditionalFormatting>
  <conditionalFormatting sqref="F639">
    <cfRule type="cellIs" dxfId="30" priority="51" operator="equal">
      <formula>"נרי"</formula>
    </cfRule>
  </conditionalFormatting>
  <conditionalFormatting sqref="E643">
    <cfRule type="cellIs" dxfId="29" priority="12" operator="equal">
      <formula>"No tool perm"</formula>
    </cfRule>
  </conditionalFormatting>
  <conditionalFormatting sqref="E643">
    <cfRule type="cellIs" dxfId="28" priority="11" operator="equal">
      <formula>"נרי"</formula>
    </cfRule>
  </conditionalFormatting>
  <conditionalFormatting sqref="E635">
    <cfRule type="cellIs" dxfId="27" priority="10" operator="equal">
      <formula>"No tool perm"</formula>
    </cfRule>
  </conditionalFormatting>
  <conditionalFormatting sqref="E635">
    <cfRule type="cellIs" dxfId="26" priority="9" operator="equal">
      <formula>"נרי"</formula>
    </cfRule>
  </conditionalFormatting>
  <conditionalFormatting sqref="E642">
    <cfRule type="cellIs" dxfId="25" priority="8" operator="equal">
      <formula>"No tool perm"</formula>
    </cfRule>
  </conditionalFormatting>
  <conditionalFormatting sqref="E642">
    <cfRule type="cellIs" dxfId="24" priority="7" operator="equal">
      <formula>"נרי"</formula>
    </cfRule>
  </conditionalFormatting>
  <conditionalFormatting sqref="E638">
    <cfRule type="cellIs" dxfId="23" priority="6" operator="equal">
      <formula>"No tool perm"</formula>
    </cfRule>
  </conditionalFormatting>
  <conditionalFormatting sqref="E638">
    <cfRule type="cellIs" dxfId="22" priority="5" operator="equal">
      <formula>"נרי"</formula>
    </cfRule>
  </conditionalFormatting>
  <conditionalFormatting sqref="E636">
    <cfRule type="cellIs" dxfId="21" priority="4" operator="equal">
      <formula>"No tool perm"</formula>
    </cfRule>
  </conditionalFormatting>
  <conditionalFormatting sqref="E636">
    <cfRule type="cellIs" dxfId="20" priority="3" operator="equal">
      <formula>"נרי"</formula>
    </cfRule>
  </conditionalFormatting>
  <conditionalFormatting sqref="E639">
    <cfRule type="cellIs" dxfId="19" priority="2" operator="equal">
      <formula>"No tool perm"</formula>
    </cfRule>
  </conditionalFormatting>
  <conditionalFormatting sqref="E639">
    <cfRule type="cellIs" dxfId="18" priority="1" operator="equal">
      <formula>"נרי"</formula>
    </cfRule>
  </conditionalFormatting>
  <conditionalFormatting sqref="E2">
    <cfRule type="cellIs" dxfId="17" priority="14" operator="equal">
      <formula>"No tool perm"</formula>
    </cfRule>
  </conditionalFormatting>
  <conditionalFormatting sqref="E2">
    <cfRule type="cellIs" dxfId="16" priority="13" operator="equal">
      <formula>"נרי"</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38FB2-0075-4057-A3F0-FE8401E88277}">
  <sheetPr codeName="Sheet10">
    <tabColor rgb="FF00B050"/>
  </sheetPr>
  <dimension ref="A1:E4000"/>
  <sheetViews>
    <sheetView topLeftCell="B1" workbookViewId="0">
      <selection activeCell="H7" sqref="H7"/>
    </sheetView>
  </sheetViews>
  <sheetFormatPr defaultRowHeight="15" x14ac:dyDescent="0.25"/>
  <cols>
    <col min="1" max="1" width="16.125" style="32" hidden="1" customWidth="1"/>
    <col min="2" max="2" width="16.125" style="32" customWidth="1"/>
    <col min="3" max="3" width="11.25" style="32" bestFit="1" customWidth="1"/>
    <col min="4" max="4" width="10.5" style="32" bestFit="1" customWidth="1"/>
    <col min="5" max="5" width="9" style="36"/>
    <col min="6" max="16384" width="9" style="32"/>
  </cols>
  <sheetData>
    <row r="1" spans="1:5" ht="32.25" thickBot="1" x14ac:dyDescent="0.3">
      <c r="A1" s="31" t="s">
        <v>687</v>
      </c>
      <c r="B1" s="6" t="s">
        <v>665</v>
      </c>
      <c r="C1" s="7" t="s">
        <v>671</v>
      </c>
      <c r="D1" s="37" t="s">
        <v>684</v>
      </c>
      <c r="E1" s="37" t="s">
        <v>685</v>
      </c>
    </row>
    <row r="2" spans="1:5" ht="16.5" thickBot="1" x14ac:dyDescent="0.3">
      <c r="A2" s="33" t="str">
        <f>B2&amp;C2</f>
        <v>AB0329160Tool 10</v>
      </c>
      <c r="B2" s="8" t="s">
        <v>12</v>
      </c>
      <c r="C2" s="9" t="s">
        <v>1</v>
      </c>
      <c r="D2" s="35">
        <v>1553</v>
      </c>
      <c r="E2" s="34">
        <v>0.02</v>
      </c>
    </row>
    <row r="3" spans="1:5" ht="16.5" thickBot="1" x14ac:dyDescent="0.3">
      <c r="A3" s="33" t="str">
        <f t="shared" ref="A3:A66" si="0">B3&amp;C3</f>
        <v>AB0513704Tool 10</v>
      </c>
      <c r="B3" s="8" t="s">
        <v>13</v>
      </c>
      <c r="C3" s="9" t="s">
        <v>1</v>
      </c>
      <c r="D3" s="35">
        <v>1646</v>
      </c>
      <c r="E3" s="34">
        <v>0.02</v>
      </c>
    </row>
    <row r="4" spans="1:5" ht="16.5" thickBot="1" x14ac:dyDescent="0.3">
      <c r="A4" s="33" t="str">
        <f t="shared" si="0"/>
        <v>AB0635046Tool 10</v>
      </c>
      <c r="B4" s="8" t="s">
        <v>14</v>
      </c>
      <c r="C4" s="9" t="s">
        <v>1</v>
      </c>
      <c r="D4" s="35">
        <v>1628</v>
      </c>
      <c r="E4" s="34">
        <v>0.02</v>
      </c>
    </row>
    <row r="5" spans="1:5" ht="16.5" thickBot="1" x14ac:dyDescent="0.3">
      <c r="A5" s="33" t="str">
        <f t="shared" si="0"/>
        <v>AB0975463Tool 09</v>
      </c>
      <c r="B5" s="8" t="s">
        <v>15</v>
      </c>
      <c r="C5" s="9" t="s">
        <v>699</v>
      </c>
      <c r="D5" s="35">
        <v>491</v>
      </c>
      <c r="E5" s="34">
        <v>0.02</v>
      </c>
    </row>
    <row r="6" spans="1:5" ht="16.5" thickBot="1" x14ac:dyDescent="0.3">
      <c r="A6" s="33" t="str">
        <f t="shared" si="0"/>
        <v>AB1018910Tool 10</v>
      </c>
      <c r="B6" s="8" t="s">
        <v>16</v>
      </c>
      <c r="C6" s="9" t="s">
        <v>1</v>
      </c>
      <c r="D6" s="35">
        <v>1608</v>
      </c>
      <c r="E6" s="34">
        <v>0.02</v>
      </c>
    </row>
    <row r="7" spans="1:5" ht="16.5" thickBot="1" x14ac:dyDescent="0.3">
      <c r="A7" s="33" t="str">
        <f t="shared" si="0"/>
        <v>AB1305109Tool 04</v>
      </c>
      <c r="B7" s="8" t="s">
        <v>17</v>
      </c>
      <c r="C7" s="9" t="s">
        <v>694</v>
      </c>
      <c r="D7" s="35">
        <v>2272</v>
      </c>
      <c r="E7" s="34">
        <v>0.02</v>
      </c>
    </row>
    <row r="8" spans="1:5" ht="16.5" thickBot="1" x14ac:dyDescent="0.3">
      <c r="A8" s="33" t="str">
        <f t="shared" si="0"/>
        <v>AB2092362Tool 10</v>
      </c>
      <c r="B8" s="8" t="s">
        <v>18</v>
      </c>
      <c r="C8" s="9" t="s">
        <v>1</v>
      </c>
      <c r="D8" s="35">
        <v>1631</v>
      </c>
      <c r="E8" s="34">
        <v>0.02</v>
      </c>
    </row>
    <row r="9" spans="1:5" ht="16.5" thickBot="1" x14ac:dyDescent="0.3">
      <c r="A9" s="33" t="str">
        <f t="shared" si="0"/>
        <v>AB2569538Tool 10</v>
      </c>
      <c r="B9" s="8" t="s">
        <v>19</v>
      </c>
      <c r="C9" s="9" t="s">
        <v>1</v>
      </c>
      <c r="D9" s="35">
        <v>1616</v>
      </c>
      <c r="E9" s="34">
        <v>0.02</v>
      </c>
    </row>
    <row r="10" spans="1:5" ht="16.5" thickBot="1" x14ac:dyDescent="0.3">
      <c r="A10" s="33" t="str">
        <f t="shared" si="0"/>
        <v>AB2665756Tool 06</v>
      </c>
      <c r="B10" s="8" t="s">
        <v>20</v>
      </c>
      <c r="C10" s="9" t="s">
        <v>696</v>
      </c>
      <c r="D10" s="35">
        <v>5847</v>
      </c>
      <c r="E10" s="34">
        <v>0.02</v>
      </c>
    </row>
    <row r="11" spans="1:5" ht="16.5" thickBot="1" x14ac:dyDescent="0.3">
      <c r="A11" s="33" t="str">
        <f t="shared" si="0"/>
        <v>AB3534415Tool 05</v>
      </c>
      <c r="B11" s="8" t="s">
        <v>21</v>
      </c>
      <c r="C11" s="9" t="s">
        <v>695</v>
      </c>
      <c r="D11" s="35">
        <v>1214</v>
      </c>
      <c r="E11" s="34">
        <v>0.02</v>
      </c>
    </row>
    <row r="12" spans="1:5" ht="16.5" thickBot="1" x14ac:dyDescent="0.3">
      <c r="A12" s="33" t="str">
        <f t="shared" si="0"/>
        <v>AB3839653Tool 10</v>
      </c>
      <c r="B12" s="8" t="s">
        <v>22</v>
      </c>
      <c r="C12" s="9" t="s">
        <v>1</v>
      </c>
      <c r="D12" s="35">
        <v>1581</v>
      </c>
      <c r="E12" s="34">
        <v>0.02</v>
      </c>
    </row>
    <row r="13" spans="1:5" ht="16.5" thickBot="1" x14ac:dyDescent="0.3">
      <c r="A13" s="33" t="str">
        <f t="shared" si="0"/>
        <v>AB4133650Tool 04</v>
      </c>
      <c r="B13" s="8" t="s">
        <v>23</v>
      </c>
      <c r="C13" s="9" t="s">
        <v>694</v>
      </c>
      <c r="D13" s="35">
        <v>2242</v>
      </c>
      <c r="E13" s="34">
        <v>0.02</v>
      </c>
    </row>
    <row r="14" spans="1:5" ht="16.5" thickBot="1" x14ac:dyDescent="0.3">
      <c r="A14" s="33" t="str">
        <f t="shared" si="0"/>
        <v>AB4302436Tool 10</v>
      </c>
      <c r="B14" s="8" t="s">
        <v>24</v>
      </c>
      <c r="C14" s="9" t="s">
        <v>1</v>
      </c>
      <c r="D14" s="35">
        <v>1560</v>
      </c>
      <c r="E14" s="34">
        <v>0.02</v>
      </c>
    </row>
    <row r="15" spans="1:5" ht="16.5" thickBot="1" x14ac:dyDescent="0.3">
      <c r="A15" s="33" t="str">
        <f t="shared" si="0"/>
        <v>AB4952945Tool 16</v>
      </c>
      <c r="B15" s="8" t="s">
        <v>25</v>
      </c>
      <c r="C15" s="9" t="s">
        <v>7</v>
      </c>
      <c r="D15" s="35">
        <v>6802</v>
      </c>
      <c r="E15" s="34">
        <v>0.02</v>
      </c>
    </row>
    <row r="16" spans="1:5" ht="16.5" thickBot="1" x14ac:dyDescent="0.3">
      <c r="A16" s="33" t="str">
        <f t="shared" si="0"/>
        <v>AB5677022Tool 07</v>
      </c>
      <c r="B16" s="8" t="s">
        <v>26</v>
      </c>
      <c r="C16" s="9" t="s">
        <v>697</v>
      </c>
      <c r="D16" s="35">
        <v>6488</v>
      </c>
      <c r="E16" s="34">
        <v>0.02</v>
      </c>
    </row>
    <row r="17" spans="1:5" ht="16.5" thickBot="1" x14ac:dyDescent="0.3">
      <c r="A17" s="33" t="str">
        <f t="shared" si="0"/>
        <v>AB617476Tool 18</v>
      </c>
      <c r="B17" s="8" t="s">
        <v>27</v>
      </c>
      <c r="C17" s="9" t="s">
        <v>9</v>
      </c>
      <c r="D17" s="35">
        <v>2875</v>
      </c>
      <c r="E17" s="34">
        <v>0.02</v>
      </c>
    </row>
    <row r="18" spans="1:5" ht="16.5" thickBot="1" x14ac:dyDescent="0.3">
      <c r="A18" s="33" t="str">
        <f t="shared" si="0"/>
        <v>AB6803301Tool 04</v>
      </c>
      <c r="B18" s="8" t="s">
        <v>28</v>
      </c>
      <c r="C18" s="9" t="s">
        <v>694</v>
      </c>
      <c r="D18" s="35">
        <v>2277</v>
      </c>
      <c r="E18" s="34">
        <v>0.02</v>
      </c>
    </row>
    <row r="19" spans="1:5" ht="16.5" thickBot="1" x14ac:dyDescent="0.3">
      <c r="A19" s="33" t="str">
        <f t="shared" si="0"/>
        <v>AB6883086Tool 09</v>
      </c>
      <c r="B19" s="8" t="s">
        <v>29</v>
      </c>
      <c r="C19" s="9" t="s">
        <v>699</v>
      </c>
      <c r="D19" s="35">
        <v>554</v>
      </c>
      <c r="E19" s="34">
        <v>0.02</v>
      </c>
    </row>
    <row r="20" spans="1:5" ht="16.5" thickBot="1" x14ac:dyDescent="0.3">
      <c r="A20" s="33" t="str">
        <f t="shared" si="0"/>
        <v>AF2334989Tool 17</v>
      </c>
      <c r="B20" s="8" t="s">
        <v>30</v>
      </c>
      <c r="C20" s="9" t="s">
        <v>8</v>
      </c>
      <c r="D20" s="35">
        <v>6837</v>
      </c>
      <c r="E20" s="34">
        <v>0.02</v>
      </c>
    </row>
    <row r="21" spans="1:5" ht="16.5" thickBot="1" x14ac:dyDescent="0.3">
      <c r="A21" s="33" t="str">
        <f t="shared" si="0"/>
        <v>AF2797300Tool 09</v>
      </c>
      <c r="B21" s="8" t="s">
        <v>31</v>
      </c>
      <c r="C21" s="9" t="s">
        <v>699</v>
      </c>
      <c r="D21" s="35">
        <v>538</v>
      </c>
      <c r="E21" s="34">
        <v>0.02</v>
      </c>
    </row>
    <row r="22" spans="1:5" ht="16.5" thickBot="1" x14ac:dyDescent="0.3">
      <c r="A22" s="33" t="str">
        <f t="shared" si="0"/>
        <v>AF4224863Tool 09</v>
      </c>
      <c r="B22" s="8" t="s">
        <v>32</v>
      </c>
      <c r="C22" s="9" t="s">
        <v>699</v>
      </c>
      <c r="D22" s="35">
        <v>579</v>
      </c>
      <c r="E22" s="34">
        <v>0.02</v>
      </c>
    </row>
    <row r="23" spans="1:5" ht="16.5" thickBot="1" x14ac:dyDescent="0.3">
      <c r="A23" s="33" t="str">
        <f t="shared" si="0"/>
        <v>AF4955974Tool 09</v>
      </c>
      <c r="B23" s="8" t="s">
        <v>33</v>
      </c>
      <c r="C23" s="9" t="s">
        <v>699</v>
      </c>
      <c r="D23" s="35">
        <v>505</v>
      </c>
      <c r="E23" s="34">
        <v>0.02</v>
      </c>
    </row>
    <row r="24" spans="1:5" ht="16.5" thickBot="1" x14ac:dyDescent="0.3">
      <c r="A24" s="33" t="str">
        <f t="shared" si="0"/>
        <v>AF5847200Tool 15</v>
      </c>
      <c r="B24" s="8" t="s">
        <v>34</v>
      </c>
      <c r="C24" s="9" t="s">
        <v>6</v>
      </c>
      <c r="D24" s="35">
        <v>4457</v>
      </c>
      <c r="E24" s="34">
        <v>0.02</v>
      </c>
    </row>
    <row r="25" spans="1:5" ht="16.5" thickBot="1" x14ac:dyDescent="0.3">
      <c r="A25" s="33" t="str">
        <f t="shared" si="0"/>
        <v>AL1492544Tool 06</v>
      </c>
      <c r="B25" s="8" t="s">
        <v>35</v>
      </c>
      <c r="C25" s="9" t="s">
        <v>696</v>
      </c>
      <c r="D25" s="35">
        <v>5884</v>
      </c>
      <c r="E25" s="34">
        <v>0.02</v>
      </c>
    </row>
    <row r="26" spans="1:5" ht="16.5" thickBot="1" x14ac:dyDescent="0.3">
      <c r="A26" s="33" t="str">
        <f t="shared" si="0"/>
        <v>AL2661736Tool 15</v>
      </c>
      <c r="B26" s="8" t="s">
        <v>36</v>
      </c>
      <c r="C26" s="9" t="s">
        <v>6</v>
      </c>
      <c r="D26" s="35">
        <v>4446</v>
      </c>
      <c r="E26" s="34">
        <v>0.02</v>
      </c>
    </row>
    <row r="27" spans="1:5" ht="16.5" thickBot="1" x14ac:dyDescent="0.3">
      <c r="A27" s="33" t="str">
        <f t="shared" si="0"/>
        <v>AO0324556Tool 16</v>
      </c>
      <c r="B27" s="8" t="s">
        <v>37</v>
      </c>
      <c r="C27" s="9" t="s">
        <v>7</v>
      </c>
      <c r="D27" s="35">
        <v>6866</v>
      </c>
      <c r="E27" s="34">
        <v>0.02</v>
      </c>
    </row>
    <row r="28" spans="1:5" ht="16.5" thickBot="1" x14ac:dyDescent="0.3">
      <c r="A28" s="33" t="str">
        <f t="shared" si="0"/>
        <v>AO0414069Tool 02</v>
      </c>
      <c r="B28" s="8" t="s">
        <v>38</v>
      </c>
      <c r="C28" s="9" t="s">
        <v>692</v>
      </c>
      <c r="D28" s="35">
        <v>2673</v>
      </c>
      <c r="E28" s="34">
        <v>0.02</v>
      </c>
    </row>
    <row r="29" spans="1:5" ht="16.5" thickBot="1" x14ac:dyDescent="0.3">
      <c r="A29" s="33" t="str">
        <f t="shared" si="0"/>
        <v>AO2105290Tool 15</v>
      </c>
      <c r="B29" s="8" t="s">
        <v>39</v>
      </c>
      <c r="C29" s="9" t="s">
        <v>6</v>
      </c>
      <c r="D29" s="35">
        <v>4418</v>
      </c>
      <c r="E29" s="34">
        <v>0.02</v>
      </c>
    </row>
    <row r="30" spans="1:5" ht="16.5" thickBot="1" x14ac:dyDescent="0.3">
      <c r="A30" s="33" t="str">
        <f t="shared" si="0"/>
        <v>AO4874959Tool 18</v>
      </c>
      <c r="B30" s="8" t="s">
        <v>40</v>
      </c>
      <c r="C30" s="9" t="s">
        <v>9</v>
      </c>
      <c r="D30" s="35">
        <v>2881</v>
      </c>
      <c r="E30" s="34">
        <v>0.02</v>
      </c>
    </row>
    <row r="31" spans="1:5" ht="16.5" thickBot="1" x14ac:dyDescent="0.3">
      <c r="A31" s="33" t="str">
        <f t="shared" si="0"/>
        <v>AO5342652Tool 07</v>
      </c>
      <c r="B31" s="8" t="s">
        <v>41</v>
      </c>
      <c r="C31" s="9" t="s">
        <v>697</v>
      </c>
      <c r="D31" s="35">
        <v>6408</v>
      </c>
      <c r="E31" s="34">
        <v>0.02</v>
      </c>
    </row>
    <row r="32" spans="1:5" ht="16.5" thickBot="1" x14ac:dyDescent="0.3">
      <c r="A32" s="33" t="str">
        <f t="shared" si="0"/>
        <v>AO5834357Tool 15</v>
      </c>
      <c r="B32" s="8" t="s">
        <v>42</v>
      </c>
      <c r="C32" s="9" t="s">
        <v>6</v>
      </c>
      <c r="D32" s="35">
        <v>4429</v>
      </c>
      <c r="E32" s="34">
        <v>0.02</v>
      </c>
    </row>
    <row r="33" spans="1:5" ht="16.5" thickBot="1" x14ac:dyDescent="0.3">
      <c r="A33" s="33" t="str">
        <f t="shared" si="0"/>
        <v>AO8517171Tool 14</v>
      </c>
      <c r="B33" s="8" t="s">
        <v>43</v>
      </c>
      <c r="C33" s="9" t="s">
        <v>5</v>
      </c>
      <c r="D33" s="35">
        <v>2377</v>
      </c>
      <c r="E33" s="34">
        <v>0.02</v>
      </c>
    </row>
    <row r="34" spans="1:5" ht="16.5" thickBot="1" x14ac:dyDescent="0.3">
      <c r="A34" s="33" t="str">
        <f t="shared" si="0"/>
        <v>AO855133Tool 07</v>
      </c>
      <c r="B34" s="8" t="s">
        <v>44</v>
      </c>
      <c r="C34" s="9" t="s">
        <v>697</v>
      </c>
      <c r="D34" s="35">
        <v>6471</v>
      </c>
      <c r="E34" s="34">
        <v>0.02</v>
      </c>
    </row>
    <row r="35" spans="1:5" ht="16.5" thickBot="1" x14ac:dyDescent="0.3">
      <c r="A35" s="33" t="str">
        <f t="shared" si="0"/>
        <v>AP0171319Tool 07</v>
      </c>
      <c r="B35" s="8" t="s">
        <v>45</v>
      </c>
      <c r="C35" s="9" t="s">
        <v>697</v>
      </c>
      <c r="D35" s="35">
        <v>6492</v>
      </c>
      <c r="E35" s="34">
        <v>0.02</v>
      </c>
    </row>
    <row r="36" spans="1:5" ht="16.5" thickBot="1" x14ac:dyDescent="0.3">
      <c r="A36" s="33" t="str">
        <f t="shared" si="0"/>
        <v>AP0202155Tool 15</v>
      </c>
      <c r="B36" s="8" t="s">
        <v>46</v>
      </c>
      <c r="C36" s="9" t="s">
        <v>6</v>
      </c>
      <c r="D36" s="35">
        <v>4426</v>
      </c>
      <c r="E36" s="34">
        <v>0.02</v>
      </c>
    </row>
    <row r="37" spans="1:5" ht="16.5" thickBot="1" x14ac:dyDescent="0.3">
      <c r="A37" s="33" t="str">
        <f t="shared" si="0"/>
        <v>AP086256Tool 07</v>
      </c>
      <c r="B37" s="8" t="s">
        <v>47</v>
      </c>
      <c r="C37" s="9" t="s">
        <v>697</v>
      </c>
      <c r="D37" s="35">
        <v>6448</v>
      </c>
      <c r="E37" s="34">
        <v>0.02</v>
      </c>
    </row>
    <row r="38" spans="1:5" ht="16.5" thickBot="1" x14ac:dyDescent="0.3">
      <c r="A38" s="33" t="str">
        <f t="shared" si="0"/>
        <v>AP242884Tool 16</v>
      </c>
      <c r="B38" s="8" t="s">
        <v>48</v>
      </c>
      <c r="C38" s="9" t="s">
        <v>7</v>
      </c>
      <c r="D38" s="35">
        <v>6871</v>
      </c>
      <c r="E38" s="34">
        <v>0.02</v>
      </c>
    </row>
    <row r="39" spans="1:5" ht="16.5" thickBot="1" x14ac:dyDescent="0.3">
      <c r="A39" s="33" t="str">
        <f t="shared" si="0"/>
        <v>AP3078837Tool 07</v>
      </c>
      <c r="B39" s="8" t="s">
        <v>49</v>
      </c>
      <c r="C39" s="9" t="s">
        <v>697</v>
      </c>
      <c r="D39" s="35">
        <v>6438</v>
      </c>
      <c r="E39" s="34">
        <v>0.02</v>
      </c>
    </row>
    <row r="40" spans="1:5" ht="16.5" thickBot="1" x14ac:dyDescent="0.3">
      <c r="A40" s="33" t="str">
        <f t="shared" si="0"/>
        <v>AP352983Tool 17</v>
      </c>
      <c r="B40" s="8" t="s">
        <v>50</v>
      </c>
      <c r="C40" s="9" t="s">
        <v>8</v>
      </c>
      <c r="D40" s="35">
        <v>6884</v>
      </c>
      <c r="E40" s="34">
        <v>0.02</v>
      </c>
    </row>
    <row r="41" spans="1:5" ht="16.5" thickBot="1" x14ac:dyDescent="0.3">
      <c r="A41" s="33" t="str">
        <f t="shared" si="0"/>
        <v>AP3728500Tool 02</v>
      </c>
      <c r="B41" s="8" t="s">
        <v>51</v>
      </c>
      <c r="C41" s="9" t="s">
        <v>692</v>
      </c>
      <c r="D41" s="35">
        <v>2647</v>
      </c>
      <c r="E41" s="34">
        <v>0.02</v>
      </c>
    </row>
    <row r="42" spans="1:5" ht="16.5" thickBot="1" x14ac:dyDescent="0.3">
      <c r="A42" s="33" t="str">
        <f t="shared" si="0"/>
        <v>AP3951566Tool 02</v>
      </c>
      <c r="B42" s="8" t="s">
        <v>52</v>
      </c>
      <c r="C42" s="9" t="s">
        <v>692</v>
      </c>
      <c r="D42" s="35">
        <v>2668</v>
      </c>
      <c r="E42" s="34">
        <v>0.02</v>
      </c>
    </row>
    <row r="43" spans="1:5" ht="16.5" thickBot="1" x14ac:dyDescent="0.3">
      <c r="A43" s="33" t="str">
        <f t="shared" si="0"/>
        <v>AP4223947Tool 02</v>
      </c>
      <c r="B43" s="8" t="s">
        <v>53</v>
      </c>
      <c r="C43" s="9" t="s">
        <v>692</v>
      </c>
      <c r="D43" s="35">
        <v>2623</v>
      </c>
      <c r="E43" s="34">
        <v>0.02</v>
      </c>
    </row>
    <row r="44" spans="1:5" ht="16.5" thickBot="1" x14ac:dyDescent="0.3">
      <c r="A44" s="33" t="str">
        <f t="shared" si="0"/>
        <v>AP4745289Tool 02</v>
      </c>
      <c r="B44" s="8" t="s">
        <v>54</v>
      </c>
      <c r="C44" s="9" t="s">
        <v>692</v>
      </c>
      <c r="D44" s="35">
        <v>2609</v>
      </c>
      <c r="E44" s="34">
        <v>0.02</v>
      </c>
    </row>
    <row r="45" spans="1:5" ht="16.5" thickBot="1" x14ac:dyDescent="0.3">
      <c r="A45" s="33" t="str">
        <f t="shared" si="0"/>
        <v>AP4972828Tool 07</v>
      </c>
      <c r="B45" s="8" t="s">
        <v>55</v>
      </c>
      <c r="C45" s="9" t="s">
        <v>697</v>
      </c>
      <c r="D45" s="35">
        <v>6498</v>
      </c>
      <c r="E45" s="34">
        <v>0.02</v>
      </c>
    </row>
    <row r="46" spans="1:5" ht="16.5" thickBot="1" x14ac:dyDescent="0.3">
      <c r="A46" s="33" t="str">
        <f t="shared" si="0"/>
        <v>AP5614262Tool 07</v>
      </c>
      <c r="B46" s="8" t="s">
        <v>56</v>
      </c>
      <c r="C46" s="9" t="s">
        <v>697</v>
      </c>
      <c r="D46" s="35">
        <v>6484</v>
      </c>
      <c r="E46" s="34">
        <v>0.02</v>
      </c>
    </row>
    <row r="47" spans="1:5" ht="16.5" thickBot="1" x14ac:dyDescent="0.3">
      <c r="A47" s="33" t="str">
        <f t="shared" si="0"/>
        <v>AP5647883Tool 15</v>
      </c>
      <c r="B47" s="8" t="s">
        <v>57</v>
      </c>
      <c r="C47" s="9" t="s">
        <v>6</v>
      </c>
      <c r="D47" s="35">
        <v>4419</v>
      </c>
      <c r="E47" s="34">
        <v>0.02</v>
      </c>
    </row>
    <row r="48" spans="1:5" ht="16.5" thickBot="1" x14ac:dyDescent="0.3">
      <c r="A48" s="33" t="str">
        <f t="shared" si="0"/>
        <v>AP5897782Tool 07</v>
      </c>
      <c r="B48" s="8" t="s">
        <v>58</v>
      </c>
      <c r="C48" s="9" t="s">
        <v>697</v>
      </c>
      <c r="D48" s="35">
        <v>6452</v>
      </c>
      <c r="E48" s="34">
        <v>0.02</v>
      </c>
    </row>
    <row r="49" spans="1:5" ht="16.5" thickBot="1" x14ac:dyDescent="0.3">
      <c r="A49" s="33" t="str">
        <f t="shared" si="0"/>
        <v>AP853615Tool 13</v>
      </c>
      <c r="B49" s="8" t="s">
        <v>59</v>
      </c>
      <c r="C49" s="9" t="s">
        <v>4</v>
      </c>
      <c r="D49" s="35">
        <v>2423</v>
      </c>
      <c r="E49" s="34">
        <v>0.02</v>
      </c>
    </row>
    <row r="50" spans="1:5" ht="16.5" thickBot="1" x14ac:dyDescent="0.3">
      <c r="A50" s="33" t="str">
        <f t="shared" si="0"/>
        <v>AS0105077Tool 12</v>
      </c>
      <c r="B50" s="8" t="s">
        <v>60</v>
      </c>
      <c r="C50" s="9" t="s">
        <v>3</v>
      </c>
      <c r="D50" s="35">
        <v>4006</v>
      </c>
      <c r="E50" s="34">
        <v>0.02</v>
      </c>
    </row>
    <row r="51" spans="1:5" ht="16.5" thickBot="1" x14ac:dyDescent="0.3">
      <c r="A51" s="33" t="str">
        <f t="shared" si="0"/>
        <v>AS0125536Tool 05</v>
      </c>
      <c r="B51" s="8" t="s">
        <v>61</v>
      </c>
      <c r="C51" s="9" t="s">
        <v>695</v>
      </c>
      <c r="D51" s="35">
        <v>1237</v>
      </c>
      <c r="E51" s="34">
        <v>0.02</v>
      </c>
    </row>
    <row r="52" spans="1:5" ht="16.5" thickBot="1" x14ac:dyDescent="0.3">
      <c r="A52" s="33" t="str">
        <f t="shared" si="0"/>
        <v>AS0888075Tool 13</v>
      </c>
      <c r="B52" s="8" t="s">
        <v>62</v>
      </c>
      <c r="C52" s="9" t="s">
        <v>4</v>
      </c>
      <c r="D52" s="35">
        <v>2458</v>
      </c>
      <c r="E52" s="34">
        <v>0.02</v>
      </c>
    </row>
    <row r="53" spans="1:5" ht="16.5" thickBot="1" x14ac:dyDescent="0.3">
      <c r="A53" s="33" t="str">
        <f t="shared" si="0"/>
        <v>AS1143091Tool 05</v>
      </c>
      <c r="B53" s="8" t="s">
        <v>63</v>
      </c>
      <c r="C53" s="9" t="s">
        <v>695</v>
      </c>
      <c r="D53" s="35">
        <v>1269</v>
      </c>
      <c r="E53" s="34">
        <v>0.02</v>
      </c>
    </row>
    <row r="54" spans="1:5" ht="16.5" thickBot="1" x14ac:dyDescent="0.3">
      <c r="A54" s="33" t="str">
        <f t="shared" si="0"/>
        <v>AS5378181Tool 13</v>
      </c>
      <c r="B54" s="8" t="s">
        <v>64</v>
      </c>
      <c r="C54" s="9" t="s">
        <v>4</v>
      </c>
      <c r="D54" s="35">
        <v>2493</v>
      </c>
      <c r="E54" s="34">
        <v>0.02</v>
      </c>
    </row>
    <row r="55" spans="1:5" ht="16.5" thickBot="1" x14ac:dyDescent="0.3">
      <c r="A55" s="33" t="str">
        <f t="shared" si="0"/>
        <v>AS6815735Tool 06</v>
      </c>
      <c r="B55" s="8" t="s">
        <v>65</v>
      </c>
      <c r="C55" s="9" t="s">
        <v>696</v>
      </c>
      <c r="D55" s="35">
        <v>5827</v>
      </c>
      <c r="E55" s="34">
        <v>0.02</v>
      </c>
    </row>
    <row r="56" spans="1:5" ht="16.5" thickBot="1" x14ac:dyDescent="0.3">
      <c r="A56" s="33" t="str">
        <f t="shared" si="0"/>
        <v>BC1086722Tool 06</v>
      </c>
      <c r="B56" s="8" t="s">
        <v>66</v>
      </c>
      <c r="C56" s="9" t="s">
        <v>696</v>
      </c>
      <c r="D56" s="35">
        <v>5805</v>
      </c>
      <c r="E56" s="34">
        <v>0.02</v>
      </c>
    </row>
    <row r="57" spans="1:5" ht="16.5" thickBot="1" x14ac:dyDescent="0.3">
      <c r="A57" s="33" t="str">
        <f t="shared" si="0"/>
        <v>BC1381899Tool 06</v>
      </c>
      <c r="B57" s="8" t="s">
        <v>67</v>
      </c>
      <c r="C57" s="9" t="s">
        <v>696</v>
      </c>
      <c r="D57" s="35">
        <v>5808</v>
      </c>
      <c r="E57" s="34">
        <v>0.02</v>
      </c>
    </row>
    <row r="58" spans="1:5" ht="16.5" thickBot="1" x14ac:dyDescent="0.3">
      <c r="A58" s="33" t="str">
        <f t="shared" si="0"/>
        <v>BC1638233Tool 06</v>
      </c>
      <c r="B58" s="8" t="s">
        <v>68</v>
      </c>
      <c r="C58" s="9" t="s">
        <v>696</v>
      </c>
      <c r="D58" s="35">
        <v>5837</v>
      </c>
      <c r="E58" s="34">
        <v>0.02</v>
      </c>
    </row>
    <row r="59" spans="1:5" ht="16.5" thickBot="1" x14ac:dyDescent="0.3">
      <c r="A59" s="33" t="str">
        <f t="shared" si="0"/>
        <v>BC2465775Tool 06</v>
      </c>
      <c r="B59" s="8" t="s">
        <v>69</v>
      </c>
      <c r="C59" s="9" t="s">
        <v>696</v>
      </c>
      <c r="D59" s="35">
        <v>5873</v>
      </c>
      <c r="E59" s="34">
        <v>0.02</v>
      </c>
    </row>
    <row r="60" spans="1:5" ht="16.5" thickBot="1" x14ac:dyDescent="0.3">
      <c r="A60" s="33" t="str">
        <f t="shared" si="0"/>
        <v>BC2509115Tool 06</v>
      </c>
      <c r="B60" s="8" t="s">
        <v>70</v>
      </c>
      <c r="C60" s="9" t="s">
        <v>696</v>
      </c>
      <c r="D60" s="35">
        <v>5828</v>
      </c>
      <c r="E60" s="34">
        <v>0.02</v>
      </c>
    </row>
    <row r="61" spans="1:5" ht="16.5" thickBot="1" x14ac:dyDescent="0.3">
      <c r="A61" s="33" t="str">
        <f t="shared" si="0"/>
        <v>BC2965316Tool 06</v>
      </c>
      <c r="B61" s="8" t="s">
        <v>71</v>
      </c>
      <c r="C61" s="9" t="s">
        <v>696</v>
      </c>
      <c r="D61" s="35">
        <v>5864</v>
      </c>
      <c r="E61" s="34">
        <v>0.02</v>
      </c>
    </row>
    <row r="62" spans="1:5" ht="16.5" thickBot="1" x14ac:dyDescent="0.3">
      <c r="A62" s="33" t="str">
        <f t="shared" si="0"/>
        <v>BC3857293Tool 15</v>
      </c>
      <c r="B62" s="8" t="s">
        <v>72</v>
      </c>
      <c r="C62" s="9" t="s">
        <v>6</v>
      </c>
      <c r="D62" s="35">
        <v>4476</v>
      </c>
      <c r="E62" s="34">
        <v>0.02</v>
      </c>
    </row>
    <row r="63" spans="1:5" ht="16.5" thickBot="1" x14ac:dyDescent="0.3">
      <c r="A63" s="33" t="str">
        <f t="shared" si="0"/>
        <v>BC5752252Tool 06</v>
      </c>
      <c r="B63" s="8" t="s">
        <v>73</v>
      </c>
      <c r="C63" s="9" t="s">
        <v>696</v>
      </c>
      <c r="D63" s="35">
        <v>5843</v>
      </c>
      <c r="E63" s="34">
        <v>0.02</v>
      </c>
    </row>
    <row r="64" spans="1:5" ht="16.5" thickBot="1" x14ac:dyDescent="0.3">
      <c r="A64" s="33" t="str">
        <f t="shared" si="0"/>
        <v>BC6306450Tool 05</v>
      </c>
      <c r="B64" s="8" t="s">
        <v>74</v>
      </c>
      <c r="C64" s="9" t="s">
        <v>695</v>
      </c>
      <c r="D64" s="35">
        <v>1249</v>
      </c>
      <c r="E64" s="34">
        <v>0.02</v>
      </c>
    </row>
    <row r="65" spans="1:5" ht="16.5" thickBot="1" x14ac:dyDescent="0.3">
      <c r="A65" s="33" t="str">
        <f t="shared" si="0"/>
        <v>CC0084549Tool 12</v>
      </c>
      <c r="B65" s="8" t="s">
        <v>75</v>
      </c>
      <c r="C65" s="9" t="s">
        <v>3</v>
      </c>
      <c r="D65" s="35">
        <v>4031</v>
      </c>
      <c r="E65" s="34">
        <v>0.02</v>
      </c>
    </row>
    <row r="66" spans="1:5" ht="16.5" thickBot="1" x14ac:dyDescent="0.3">
      <c r="A66" s="33" t="str">
        <f t="shared" si="0"/>
        <v>CC0189122Tool 20</v>
      </c>
      <c r="B66" s="8" t="s">
        <v>76</v>
      </c>
      <c r="C66" s="9" t="s">
        <v>11</v>
      </c>
      <c r="D66" s="35">
        <v>7862.6422349005379</v>
      </c>
      <c r="E66" s="34">
        <v>0.02</v>
      </c>
    </row>
    <row r="67" spans="1:5" ht="16.5" thickBot="1" x14ac:dyDescent="0.3">
      <c r="A67" s="33" t="str">
        <f t="shared" ref="A67:A130" si="1">B67&amp;C67</f>
        <v>CC0921636Tool 20</v>
      </c>
      <c r="B67" s="8" t="s">
        <v>77</v>
      </c>
      <c r="C67" s="9" t="s">
        <v>11</v>
      </c>
      <c r="D67" s="35">
        <v>7933.6422349005379</v>
      </c>
      <c r="E67" s="34">
        <v>0.02</v>
      </c>
    </row>
    <row r="68" spans="1:5" ht="16.5" thickBot="1" x14ac:dyDescent="0.3">
      <c r="A68" s="33" t="str">
        <f t="shared" si="1"/>
        <v>CC092903Tool 20</v>
      </c>
      <c r="B68" s="8" t="s">
        <v>78</v>
      </c>
      <c r="C68" s="9" t="s">
        <v>11</v>
      </c>
      <c r="D68" s="35">
        <v>7930.6422349005379</v>
      </c>
      <c r="E68" s="34">
        <v>0.02</v>
      </c>
    </row>
    <row r="69" spans="1:5" ht="16.5" thickBot="1" x14ac:dyDescent="0.3">
      <c r="A69" s="33" t="str">
        <f t="shared" si="1"/>
        <v>CC2454697Tool 20</v>
      </c>
      <c r="B69" s="8" t="s">
        <v>79</v>
      </c>
      <c r="C69" s="9" t="s">
        <v>11</v>
      </c>
      <c r="D69" s="35">
        <v>7849.6422349005379</v>
      </c>
      <c r="E69" s="34">
        <v>0.02</v>
      </c>
    </row>
    <row r="70" spans="1:5" ht="16.5" thickBot="1" x14ac:dyDescent="0.3">
      <c r="A70" s="33" t="str">
        <f t="shared" si="1"/>
        <v>CC2566445Tool 15</v>
      </c>
      <c r="B70" s="8" t="s">
        <v>80</v>
      </c>
      <c r="C70" s="9" t="s">
        <v>6</v>
      </c>
      <c r="D70" s="35">
        <v>4481</v>
      </c>
      <c r="E70" s="34">
        <v>0.02</v>
      </c>
    </row>
    <row r="71" spans="1:5" ht="16.5" thickBot="1" x14ac:dyDescent="0.3">
      <c r="A71" s="33" t="str">
        <f t="shared" si="1"/>
        <v>CC2575Tool 19</v>
      </c>
      <c r="B71" s="8" t="s">
        <v>81</v>
      </c>
      <c r="C71" s="9" t="s">
        <v>10</v>
      </c>
      <c r="D71" s="35">
        <v>10239</v>
      </c>
      <c r="E71" s="34">
        <v>0.02</v>
      </c>
    </row>
    <row r="72" spans="1:5" ht="16.5" thickBot="1" x14ac:dyDescent="0.3">
      <c r="A72" s="33" t="str">
        <f t="shared" si="1"/>
        <v>CC2936183Tool 20</v>
      </c>
      <c r="B72" s="8" t="s">
        <v>82</v>
      </c>
      <c r="C72" s="9" t="s">
        <v>11</v>
      </c>
      <c r="D72" s="35">
        <v>7918.6422349005379</v>
      </c>
      <c r="E72" s="34">
        <v>0.02</v>
      </c>
    </row>
    <row r="73" spans="1:5" ht="16.5" thickBot="1" x14ac:dyDescent="0.3">
      <c r="A73" s="33" t="str">
        <f t="shared" si="1"/>
        <v>CC2965217Tool 20</v>
      </c>
      <c r="B73" s="8" t="s">
        <v>83</v>
      </c>
      <c r="C73" s="9" t="s">
        <v>11</v>
      </c>
      <c r="D73" s="35">
        <v>7927.6422349005379</v>
      </c>
      <c r="E73" s="34">
        <v>0.02</v>
      </c>
    </row>
    <row r="74" spans="1:5" ht="16.5" thickBot="1" x14ac:dyDescent="0.3">
      <c r="A74" s="33" t="str">
        <f t="shared" si="1"/>
        <v>CC3609599Tool 04</v>
      </c>
      <c r="B74" s="8" t="s">
        <v>84</v>
      </c>
      <c r="C74" s="9" t="s">
        <v>694</v>
      </c>
      <c r="D74" s="35">
        <v>2235</v>
      </c>
      <c r="E74" s="34">
        <v>0.02</v>
      </c>
    </row>
    <row r="75" spans="1:5" ht="16.5" thickBot="1" x14ac:dyDescent="0.3">
      <c r="A75" s="33" t="str">
        <f t="shared" si="1"/>
        <v>CC3979402Tool 13</v>
      </c>
      <c r="B75" s="8" t="s">
        <v>85</v>
      </c>
      <c r="C75" s="9" t="s">
        <v>4</v>
      </c>
      <c r="D75" s="35">
        <v>2458</v>
      </c>
      <c r="E75" s="34">
        <v>0.02</v>
      </c>
    </row>
    <row r="76" spans="1:5" ht="16.5" thickBot="1" x14ac:dyDescent="0.3">
      <c r="A76" s="33" t="str">
        <f t="shared" si="1"/>
        <v>CC4329116Tool 19</v>
      </c>
      <c r="B76" s="8" t="s">
        <v>86</v>
      </c>
      <c r="C76" s="9" t="s">
        <v>10</v>
      </c>
      <c r="D76" s="35">
        <v>10217</v>
      </c>
      <c r="E76" s="34">
        <v>0.02</v>
      </c>
    </row>
    <row r="77" spans="1:5" ht="16.5" thickBot="1" x14ac:dyDescent="0.3">
      <c r="A77" s="33" t="str">
        <f t="shared" si="1"/>
        <v>CC4618183Tool 18</v>
      </c>
      <c r="B77" s="8" t="s">
        <v>87</v>
      </c>
      <c r="C77" s="9" t="s">
        <v>9</v>
      </c>
      <c r="D77" s="35">
        <v>2806</v>
      </c>
      <c r="E77" s="34">
        <v>0.02</v>
      </c>
    </row>
    <row r="78" spans="1:5" ht="16.5" thickBot="1" x14ac:dyDescent="0.3">
      <c r="A78" s="33" t="str">
        <f t="shared" si="1"/>
        <v>CC4774419Tool 12</v>
      </c>
      <c r="B78" s="8" t="s">
        <v>88</v>
      </c>
      <c r="C78" s="9" t="s">
        <v>3</v>
      </c>
      <c r="D78" s="35">
        <v>4021</v>
      </c>
      <c r="E78" s="34">
        <v>0.02</v>
      </c>
    </row>
    <row r="79" spans="1:5" ht="16.5" thickBot="1" x14ac:dyDescent="0.3">
      <c r="A79" s="33" t="str">
        <f t="shared" si="1"/>
        <v>CC4941594Tool 13</v>
      </c>
      <c r="B79" s="8" t="s">
        <v>89</v>
      </c>
      <c r="C79" s="9" t="s">
        <v>4</v>
      </c>
      <c r="D79" s="35">
        <v>2438</v>
      </c>
      <c r="E79" s="34">
        <v>0.02</v>
      </c>
    </row>
    <row r="80" spans="1:5" ht="16.5" thickBot="1" x14ac:dyDescent="0.3">
      <c r="A80" s="33" t="str">
        <f t="shared" si="1"/>
        <v>CC4945569Tool 04</v>
      </c>
      <c r="B80" s="8" t="s">
        <v>90</v>
      </c>
      <c r="C80" s="9" t="s">
        <v>694</v>
      </c>
      <c r="D80" s="35">
        <v>2261</v>
      </c>
      <c r="E80" s="34">
        <v>0.02</v>
      </c>
    </row>
    <row r="81" spans="1:5" ht="16.5" thickBot="1" x14ac:dyDescent="0.3">
      <c r="A81" s="33" t="str">
        <f t="shared" si="1"/>
        <v>CC5387633Tool 04</v>
      </c>
      <c r="B81" s="8" t="s">
        <v>91</v>
      </c>
      <c r="C81" s="9" t="s">
        <v>694</v>
      </c>
      <c r="D81" s="35">
        <v>2248</v>
      </c>
      <c r="E81" s="34">
        <v>0.02</v>
      </c>
    </row>
    <row r="82" spans="1:5" ht="16.5" thickBot="1" x14ac:dyDescent="0.3">
      <c r="A82" s="33" t="str">
        <f t="shared" si="1"/>
        <v>CC5505924Tool 19</v>
      </c>
      <c r="B82" s="8" t="s">
        <v>92</v>
      </c>
      <c r="C82" s="9" t="s">
        <v>10</v>
      </c>
      <c r="D82" s="35">
        <v>10196</v>
      </c>
      <c r="E82" s="34">
        <v>0.02</v>
      </c>
    </row>
    <row r="83" spans="1:5" ht="16.5" thickBot="1" x14ac:dyDescent="0.3">
      <c r="A83" s="33" t="str">
        <f t="shared" si="1"/>
        <v>CC5603244Tool 12</v>
      </c>
      <c r="B83" s="8" t="s">
        <v>93</v>
      </c>
      <c r="C83" s="9" t="s">
        <v>3</v>
      </c>
      <c r="D83" s="35">
        <v>4024</v>
      </c>
      <c r="E83" s="34">
        <v>0.02</v>
      </c>
    </row>
    <row r="84" spans="1:5" ht="16.5" thickBot="1" x14ac:dyDescent="0.3">
      <c r="A84" s="33" t="str">
        <f t="shared" si="1"/>
        <v>CC5605066Tool 08</v>
      </c>
      <c r="B84" s="8" t="s">
        <v>94</v>
      </c>
      <c r="C84" s="9" t="s">
        <v>698</v>
      </c>
      <c r="D84" s="35">
        <v>3943</v>
      </c>
      <c r="E84" s="34">
        <v>0.02</v>
      </c>
    </row>
    <row r="85" spans="1:5" ht="16.5" thickBot="1" x14ac:dyDescent="0.3">
      <c r="A85" s="33" t="str">
        <f t="shared" si="1"/>
        <v>CC5646794Tool 20</v>
      </c>
      <c r="B85" s="8" t="s">
        <v>95</v>
      </c>
      <c r="C85" s="9" t="s">
        <v>11</v>
      </c>
      <c r="D85" s="35">
        <v>7897.6422349005379</v>
      </c>
      <c r="E85" s="34">
        <v>0.02</v>
      </c>
    </row>
    <row r="86" spans="1:5" ht="16.5" thickBot="1" x14ac:dyDescent="0.3">
      <c r="A86" s="33" t="str">
        <f t="shared" si="1"/>
        <v>CC5671451Tool 19</v>
      </c>
      <c r="B86" s="8" t="s">
        <v>96</v>
      </c>
      <c r="C86" s="9" t="s">
        <v>10</v>
      </c>
      <c r="D86" s="35">
        <v>10198</v>
      </c>
      <c r="E86" s="34">
        <v>0.02</v>
      </c>
    </row>
    <row r="87" spans="1:5" ht="16.5" thickBot="1" x14ac:dyDescent="0.3">
      <c r="A87" s="33" t="str">
        <f t="shared" si="1"/>
        <v>CC5798817Tool 20</v>
      </c>
      <c r="B87" s="8" t="s">
        <v>97</v>
      </c>
      <c r="C87" s="9" t="s">
        <v>11</v>
      </c>
      <c r="D87" s="35">
        <v>7915.6422349005379</v>
      </c>
      <c r="E87" s="34">
        <v>0.02</v>
      </c>
    </row>
    <row r="88" spans="1:5" ht="16.5" thickBot="1" x14ac:dyDescent="0.3">
      <c r="A88" s="33" t="str">
        <f t="shared" si="1"/>
        <v>CC5805891Tool 04</v>
      </c>
      <c r="B88" s="8" t="s">
        <v>98</v>
      </c>
      <c r="C88" s="9" t="s">
        <v>694</v>
      </c>
      <c r="D88" s="35">
        <v>2308</v>
      </c>
      <c r="E88" s="34">
        <v>0.02</v>
      </c>
    </row>
    <row r="89" spans="1:5" ht="16.5" thickBot="1" x14ac:dyDescent="0.3">
      <c r="A89" s="33" t="str">
        <f t="shared" si="1"/>
        <v>CC5803851Tool 20</v>
      </c>
      <c r="B89" s="8" t="s">
        <v>99</v>
      </c>
      <c r="C89" s="9" t="s">
        <v>11</v>
      </c>
      <c r="D89" s="35">
        <v>7859.6422349005379</v>
      </c>
      <c r="E89" s="34">
        <v>0.02</v>
      </c>
    </row>
    <row r="90" spans="1:5" ht="16.5" thickBot="1" x14ac:dyDescent="0.3">
      <c r="A90" s="33" t="str">
        <f t="shared" si="1"/>
        <v>CC5835642Tool 12</v>
      </c>
      <c r="B90" s="8" t="s">
        <v>100</v>
      </c>
      <c r="C90" s="9" t="s">
        <v>3</v>
      </c>
      <c r="D90" s="35">
        <v>4039</v>
      </c>
      <c r="E90" s="34">
        <v>0.02</v>
      </c>
    </row>
    <row r="91" spans="1:5" ht="16.5" thickBot="1" x14ac:dyDescent="0.3">
      <c r="A91" s="33" t="str">
        <f t="shared" si="1"/>
        <v>CC5844379Tool 13</v>
      </c>
      <c r="B91" s="8" t="s">
        <v>101</v>
      </c>
      <c r="C91" s="9" t="s">
        <v>4</v>
      </c>
      <c r="D91" s="35">
        <v>2483</v>
      </c>
      <c r="E91" s="34">
        <v>0.02</v>
      </c>
    </row>
    <row r="92" spans="1:5" ht="16.5" thickBot="1" x14ac:dyDescent="0.3">
      <c r="A92" s="33" t="str">
        <f t="shared" si="1"/>
        <v>CC5859307Tool 15</v>
      </c>
      <c r="B92" s="8" t="s">
        <v>102</v>
      </c>
      <c r="C92" s="9" t="s">
        <v>6</v>
      </c>
      <c r="D92" s="35">
        <v>4481</v>
      </c>
      <c r="E92" s="34">
        <v>0.02</v>
      </c>
    </row>
    <row r="93" spans="1:5" ht="16.5" thickBot="1" x14ac:dyDescent="0.3">
      <c r="A93" s="33" t="str">
        <f t="shared" si="1"/>
        <v>CC5877145Tool 12</v>
      </c>
      <c r="B93" s="8" t="s">
        <v>103</v>
      </c>
      <c r="C93" s="9" t="s">
        <v>3</v>
      </c>
      <c r="D93" s="35">
        <v>4037</v>
      </c>
      <c r="E93" s="34">
        <v>0.02</v>
      </c>
    </row>
    <row r="94" spans="1:5" ht="16.5" thickBot="1" x14ac:dyDescent="0.3">
      <c r="A94" s="33" t="str">
        <f t="shared" si="1"/>
        <v>CC5872620Tool 19</v>
      </c>
      <c r="B94" s="8" t="s">
        <v>104</v>
      </c>
      <c r="C94" s="9" t="s">
        <v>10</v>
      </c>
      <c r="D94" s="35">
        <v>10241</v>
      </c>
      <c r="E94" s="34">
        <v>0.02</v>
      </c>
    </row>
    <row r="95" spans="1:5" ht="16.5" thickBot="1" x14ac:dyDescent="0.3">
      <c r="A95" s="33" t="str">
        <f t="shared" si="1"/>
        <v>CC5949597Tool 15</v>
      </c>
      <c r="B95" s="8" t="s">
        <v>105</v>
      </c>
      <c r="C95" s="9" t="s">
        <v>6</v>
      </c>
      <c r="D95" s="35">
        <v>4434</v>
      </c>
      <c r="E95" s="34">
        <v>0.02</v>
      </c>
    </row>
    <row r="96" spans="1:5" ht="16.5" thickBot="1" x14ac:dyDescent="0.3">
      <c r="A96" s="33" t="str">
        <f t="shared" si="1"/>
        <v>CC5951749Tool 19</v>
      </c>
      <c r="B96" s="8" t="s">
        <v>106</v>
      </c>
      <c r="C96" s="9" t="s">
        <v>10</v>
      </c>
      <c r="D96" s="35">
        <v>10212</v>
      </c>
      <c r="E96" s="34">
        <v>0.02</v>
      </c>
    </row>
    <row r="97" spans="1:5" ht="16.5" thickBot="1" x14ac:dyDescent="0.3">
      <c r="A97" s="33" t="str">
        <f t="shared" si="1"/>
        <v>CC6069687Tool 04</v>
      </c>
      <c r="B97" s="8" t="s">
        <v>107</v>
      </c>
      <c r="C97" s="9" t="s">
        <v>694</v>
      </c>
      <c r="D97" s="35">
        <v>2315</v>
      </c>
      <c r="E97" s="34">
        <v>0.02</v>
      </c>
    </row>
    <row r="98" spans="1:5" ht="16.5" thickBot="1" x14ac:dyDescent="0.3">
      <c r="A98" s="33" t="str">
        <f t="shared" si="1"/>
        <v>CC6146771Tool 19</v>
      </c>
      <c r="B98" s="8" t="s">
        <v>108</v>
      </c>
      <c r="C98" s="9" t="s">
        <v>10</v>
      </c>
      <c r="D98" s="35">
        <v>10189</v>
      </c>
      <c r="E98" s="34">
        <v>0.02</v>
      </c>
    </row>
    <row r="99" spans="1:5" ht="16.5" thickBot="1" x14ac:dyDescent="0.3">
      <c r="A99" s="33" t="str">
        <f t="shared" si="1"/>
        <v>CC642531Tool 19</v>
      </c>
      <c r="B99" s="8" t="s">
        <v>109</v>
      </c>
      <c r="C99" s="9" t="s">
        <v>10</v>
      </c>
      <c r="D99" s="35">
        <v>10186</v>
      </c>
      <c r="E99" s="34">
        <v>0.02</v>
      </c>
    </row>
    <row r="100" spans="1:5" ht="16.5" thickBot="1" x14ac:dyDescent="0.3">
      <c r="A100" s="33" t="str">
        <f t="shared" si="1"/>
        <v>CC6514546Tool 15</v>
      </c>
      <c r="B100" s="8" t="s">
        <v>110</v>
      </c>
      <c r="C100" s="9" t="s">
        <v>6</v>
      </c>
      <c r="D100" s="35">
        <v>4404</v>
      </c>
      <c r="E100" s="34">
        <v>0.02</v>
      </c>
    </row>
    <row r="101" spans="1:5" ht="16.5" thickBot="1" x14ac:dyDescent="0.3">
      <c r="A101" s="33" t="str">
        <f t="shared" si="1"/>
        <v>CL1528731Tool 15</v>
      </c>
      <c r="B101" s="8" t="s">
        <v>111</v>
      </c>
      <c r="C101" s="9" t="s">
        <v>6</v>
      </c>
      <c r="D101" s="35">
        <v>4477</v>
      </c>
      <c r="E101" s="34">
        <v>0.02</v>
      </c>
    </row>
    <row r="102" spans="1:5" ht="16.5" thickBot="1" x14ac:dyDescent="0.3">
      <c r="A102" s="33" t="str">
        <f t="shared" si="1"/>
        <v>CL4179003Tool 08</v>
      </c>
      <c r="B102" s="8" t="s">
        <v>112</v>
      </c>
      <c r="C102" s="9" t="s">
        <v>698</v>
      </c>
      <c r="D102" s="35">
        <v>4001</v>
      </c>
      <c r="E102" s="34">
        <v>0.02</v>
      </c>
    </row>
    <row r="103" spans="1:5" ht="16.5" thickBot="1" x14ac:dyDescent="0.3">
      <c r="A103" s="33" t="str">
        <f t="shared" si="1"/>
        <v>CM2146129Tool 08</v>
      </c>
      <c r="B103" s="10" t="s">
        <v>113</v>
      </c>
      <c r="C103" s="9" t="s">
        <v>698</v>
      </c>
      <c r="D103" s="35">
        <v>3935</v>
      </c>
      <c r="E103" s="34">
        <v>0.02</v>
      </c>
    </row>
    <row r="104" spans="1:5" ht="16.5" thickBot="1" x14ac:dyDescent="0.3">
      <c r="A104" s="33" t="str">
        <f t="shared" si="1"/>
        <v>CM2144500Tool 08</v>
      </c>
      <c r="B104" s="10" t="s">
        <v>114</v>
      </c>
      <c r="C104" s="9" t="s">
        <v>698</v>
      </c>
      <c r="D104" s="35">
        <v>3949</v>
      </c>
      <c r="E104" s="34">
        <v>0.02</v>
      </c>
    </row>
    <row r="105" spans="1:5" ht="16.5" thickBot="1" x14ac:dyDescent="0.3">
      <c r="A105" s="33" t="str">
        <f t="shared" si="1"/>
        <v>CM2364748Tool 04</v>
      </c>
      <c r="B105" s="8" t="s">
        <v>115</v>
      </c>
      <c r="C105" s="9" t="s">
        <v>694</v>
      </c>
      <c r="D105" s="35">
        <v>2234</v>
      </c>
      <c r="E105" s="34">
        <v>0.02</v>
      </c>
    </row>
    <row r="106" spans="1:5" ht="16.5" thickBot="1" x14ac:dyDescent="0.3">
      <c r="A106" s="33" t="str">
        <f t="shared" si="1"/>
        <v>CM2573429Tool 08</v>
      </c>
      <c r="B106" s="10" t="s">
        <v>116</v>
      </c>
      <c r="C106" s="9" t="s">
        <v>698</v>
      </c>
      <c r="D106" s="35">
        <v>3930</v>
      </c>
      <c r="E106" s="34">
        <v>0.02</v>
      </c>
    </row>
    <row r="107" spans="1:5" ht="16.5" thickBot="1" x14ac:dyDescent="0.3">
      <c r="A107" s="33" t="str">
        <f t="shared" si="1"/>
        <v>CM267912Tool 08</v>
      </c>
      <c r="B107" s="8" t="s">
        <v>117</v>
      </c>
      <c r="C107" s="9" t="s">
        <v>698</v>
      </c>
      <c r="D107" s="35">
        <v>3932</v>
      </c>
      <c r="E107" s="34">
        <v>0.02</v>
      </c>
    </row>
    <row r="108" spans="1:5" ht="16.5" thickBot="1" x14ac:dyDescent="0.3">
      <c r="A108" s="33" t="str">
        <f t="shared" si="1"/>
        <v>CM2981742Tool 10</v>
      </c>
      <c r="B108" s="10" t="s">
        <v>118</v>
      </c>
      <c r="C108" s="9" t="s">
        <v>1</v>
      </c>
      <c r="D108" s="35">
        <v>1619</v>
      </c>
      <c r="E108" s="34">
        <v>0.02</v>
      </c>
    </row>
    <row r="109" spans="1:5" ht="16.5" thickBot="1" x14ac:dyDescent="0.3">
      <c r="A109" s="33" t="str">
        <f t="shared" si="1"/>
        <v>CM350886Tool 08</v>
      </c>
      <c r="B109" s="8" t="s">
        <v>119</v>
      </c>
      <c r="C109" s="9" t="s">
        <v>698</v>
      </c>
      <c r="D109" s="35">
        <v>3937</v>
      </c>
      <c r="E109" s="34">
        <v>0.02</v>
      </c>
    </row>
    <row r="110" spans="1:5" ht="16.5" thickBot="1" x14ac:dyDescent="0.3">
      <c r="A110" s="33" t="str">
        <f t="shared" si="1"/>
        <v>CM3509051Tool 08</v>
      </c>
      <c r="B110" s="8" t="s">
        <v>120</v>
      </c>
      <c r="C110" s="9" t="s">
        <v>698</v>
      </c>
      <c r="D110" s="35">
        <v>3942</v>
      </c>
      <c r="E110" s="34">
        <v>0.02</v>
      </c>
    </row>
    <row r="111" spans="1:5" ht="16.5" thickBot="1" x14ac:dyDescent="0.3">
      <c r="A111" s="33" t="str">
        <f t="shared" si="1"/>
        <v>CM5648071Tool 19</v>
      </c>
      <c r="B111" s="10" t="s">
        <v>121</v>
      </c>
      <c r="C111" s="9" t="s">
        <v>10</v>
      </c>
      <c r="D111" s="35">
        <v>10173</v>
      </c>
      <c r="E111" s="34">
        <v>0.02</v>
      </c>
    </row>
    <row r="112" spans="1:5" ht="16.5" thickBot="1" x14ac:dyDescent="0.3">
      <c r="A112" s="33" t="str">
        <f t="shared" si="1"/>
        <v>CM5946003Tool 19</v>
      </c>
      <c r="B112" s="10" t="s">
        <v>122</v>
      </c>
      <c r="C112" s="9" t="s">
        <v>10</v>
      </c>
      <c r="D112" s="35">
        <v>10242</v>
      </c>
      <c r="E112" s="34">
        <v>0.02</v>
      </c>
    </row>
    <row r="113" spans="1:5" ht="16.5" thickBot="1" x14ac:dyDescent="0.3">
      <c r="A113" s="33" t="str">
        <f t="shared" si="1"/>
        <v>CM5947011Tool 04</v>
      </c>
      <c r="B113" s="8" t="s">
        <v>123</v>
      </c>
      <c r="C113" s="9" t="s">
        <v>694</v>
      </c>
      <c r="D113" s="35">
        <v>2298</v>
      </c>
      <c r="E113" s="34">
        <v>0.02</v>
      </c>
    </row>
    <row r="114" spans="1:5" ht="16.5" thickBot="1" x14ac:dyDescent="0.3">
      <c r="A114" s="33" t="str">
        <f t="shared" si="1"/>
        <v>CP2759269Tool 09</v>
      </c>
      <c r="B114" s="10" t="s">
        <v>124</v>
      </c>
      <c r="C114" s="9" t="s">
        <v>699</v>
      </c>
      <c r="D114" s="35">
        <v>484</v>
      </c>
      <c r="E114" s="34">
        <v>0.02</v>
      </c>
    </row>
    <row r="115" spans="1:5" ht="16.5" thickBot="1" x14ac:dyDescent="0.3">
      <c r="A115" s="33" t="str">
        <f t="shared" si="1"/>
        <v>CP3651771Tool 02</v>
      </c>
      <c r="B115" s="10" t="s">
        <v>125</v>
      </c>
      <c r="C115" s="9" t="s">
        <v>692</v>
      </c>
      <c r="D115" s="35">
        <v>2681</v>
      </c>
      <c r="E115" s="34">
        <v>0.02</v>
      </c>
    </row>
    <row r="116" spans="1:5" ht="16.5" thickBot="1" x14ac:dyDescent="0.3">
      <c r="A116" s="33" t="str">
        <f t="shared" si="1"/>
        <v>CP3782517Tool 16</v>
      </c>
      <c r="B116" s="8" t="s">
        <v>126</v>
      </c>
      <c r="C116" s="9" t="s">
        <v>7</v>
      </c>
      <c r="D116" s="35">
        <v>6861</v>
      </c>
      <c r="E116" s="34">
        <v>0.02</v>
      </c>
    </row>
    <row r="117" spans="1:5" ht="16.5" thickBot="1" x14ac:dyDescent="0.3">
      <c r="A117" s="33" t="str">
        <f t="shared" si="1"/>
        <v>CP5891290Tool 12</v>
      </c>
      <c r="B117" s="10" t="s">
        <v>127</v>
      </c>
      <c r="C117" s="9" t="s">
        <v>3</v>
      </c>
      <c r="D117" s="35">
        <v>4089</v>
      </c>
      <c r="E117" s="34">
        <v>0.02</v>
      </c>
    </row>
    <row r="118" spans="1:5" ht="16.5" thickBot="1" x14ac:dyDescent="0.3">
      <c r="A118" s="33" t="str">
        <f t="shared" si="1"/>
        <v>CP5915175Tool 17</v>
      </c>
      <c r="B118" s="8" t="s">
        <v>128</v>
      </c>
      <c r="C118" s="9" t="s">
        <v>8</v>
      </c>
      <c r="D118" s="35">
        <v>6839</v>
      </c>
      <c r="E118" s="34">
        <v>0.02</v>
      </c>
    </row>
    <row r="119" spans="1:5" ht="16.5" thickBot="1" x14ac:dyDescent="0.3">
      <c r="A119" s="33" t="str">
        <f t="shared" si="1"/>
        <v>CT0314214Tool 20</v>
      </c>
      <c r="B119" s="8" t="s">
        <v>129</v>
      </c>
      <c r="C119" s="9" t="s">
        <v>11</v>
      </c>
      <c r="D119" s="35">
        <v>7870.6422349005379</v>
      </c>
      <c r="E119" s="34">
        <v>0.02</v>
      </c>
    </row>
    <row r="120" spans="1:5" ht="16.5" thickBot="1" x14ac:dyDescent="0.3">
      <c r="A120" s="33" t="str">
        <f t="shared" si="1"/>
        <v>CT0686710Tool 04</v>
      </c>
      <c r="B120" s="8" t="s">
        <v>130</v>
      </c>
      <c r="C120" s="9" t="s">
        <v>694</v>
      </c>
      <c r="D120" s="35">
        <v>2295</v>
      </c>
      <c r="E120" s="34">
        <v>0.02</v>
      </c>
    </row>
    <row r="121" spans="1:5" ht="16.5" thickBot="1" x14ac:dyDescent="0.3">
      <c r="A121" s="33" t="str">
        <f t="shared" si="1"/>
        <v>CT0911438Tool 13</v>
      </c>
      <c r="B121" s="8" t="s">
        <v>131</v>
      </c>
      <c r="C121" s="9" t="s">
        <v>4</v>
      </c>
      <c r="D121" s="35">
        <v>2444</v>
      </c>
      <c r="E121" s="34">
        <v>0.02</v>
      </c>
    </row>
    <row r="122" spans="1:5" ht="16.5" thickBot="1" x14ac:dyDescent="0.3">
      <c r="A122" s="33" t="str">
        <f t="shared" si="1"/>
        <v>CT1153413Tool 20</v>
      </c>
      <c r="B122" s="8" t="s">
        <v>132</v>
      </c>
      <c r="C122" s="9" t="s">
        <v>11</v>
      </c>
      <c r="D122" s="35">
        <v>7871.6422349005379</v>
      </c>
      <c r="E122" s="34">
        <v>0.02</v>
      </c>
    </row>
    <row r="123" spans="1:5" ht="16.5" thickBot="1" x14ac:dyDescent="0.3">
      <c r="A123" s="33" t="str">
        <f t="shared" si="1"/>
        <v>CT1195860Tool 19</v>
      </c>
      <c r="B123" s="8" t="s">
        <v>133</v>
      </c>
      <c r="C123" s="9" t="s">
        <v>10</v>
      </c>
      <c r="D123" s="35">
        <v>10244</v>
      </c>
      <c r="E123" s="34">
        <v>0.02</v>
      </c>
    </row>
    <row r="124" spans="1:5" ht="16.5" thickBot="1" x14ac:dyDescent="0.3">
      <c r="A124" s="33" t="str">
        <f t="shared" si="1"/>
        <v>CT1344126Tool 16</v>
      </c>
      <c r="B124" s="8" t="s">
        <v>134</v>
      </c>
      <c r="C124" s="9" t="s">
        <v>7</v>
      </c>
      <c r="D124" s="35">
        <v>6833</v>
      </c>
      <c r="E124" s="34">
        <v>0.02</v>
      </c>
    </row>
    <row r="125" spans="1:5" ht="16.5" thickBot="1" x14ac:dyDescent="0.3">
      <c r="A125" s="33" t="str">
        <f t="shared" si="1"/>
        <v>CT1427436Tool 16</v>
      </c>
      <c r="B125" s="8" t="s">
        <v>135</v>
      </c>
      <c r="C125" s="9" t="s">
        <v>7</v>
      </c>
      <c r="D125" s="35">
        <v>6841</v>
      </c>
      <c r="E125" s="34">
        <v>0.02</v>
      </c>
    </row>
    <row r="126" spans="1:5" ht="16.5" thickBot="1" x14ac:dyDescent="0.3">
      <c r="A126" s="33" t="str">
        <f t="shared" si="1"/>
        <v>CT1422602Tool 13</v>
      </c>
      <c r="B126" s="8" t="s">
        <v>136</v>
      </c>
      <c r="C126" s="9" t="s">
        <v>4</v>
      </c>
      <c r="D126" s="35">
        <v>2401</v>
      </c>
      <c r="E126" s="34">
        <v>0.02</v>
      </c>
    </row>
    <row r="127" spans="1:5" ht="16.5" thickBot="1" x14ac:dyDescent="0.3">
      <c r="A127" s="33" t="str">
        <f t="shared" si="1"/>
        <v>CT1693771Tool 19</v>
      </c>
      <c r="B127" s="8" t="s">
        <v>137</v>
      </c>
      <c r="C127" s="9" t="s">
        <v>10</v>
      </c>
      <c r="D127" s="35">
        <v>10241</v>
      </c>
      <c r="E127" s="34">
        <v>0.02</v>
      </c>
    </row>
    <row r="128" spans="1:5" ht="16.5" thickBot="1" x14ac:dyDescent="0.3">
      <c r="A128" s="33" t="str">
        <f t="shared" si="1"/>
        <v>CT2356543Tool 18</v>
      </c>
      <c r="B128" s="10" t="s">
        <v>138</v>
      </c>
      <c r="C128" s="9" t="s">
        <v>9</v>
      </c>
      <c r="D128" s="35">
        <v>2829</v>
      </c>
      <c r="E128" s="34">
        <v>0.02</v>
      </c>
    </row>
    <row r="129" spans="1:5" ht="16.5" thickBot="1" x14ac:dyDescent="0.3">
      <c r="A129" s="33" t="str">
        <f t="shared" si="1"/>
        <v>CT2727204Tool 11</v>
      </c>
      <c r="B129" s="8" t="s">
        <v>139</v>
      </c>
      <c r="C129" s="9" t="s">
        <v>2</v>
      </c>
      <c r="D129" s="35">
        <v>2035</v>
      </c>
      <c r="E129" s="34">
        <v>0.02</v>
      </c>
    </row>
    <row r="130" spans="1:5" ht="16.5" thickBot="1" x14ac:dyDescent="0.3">
      <c r="A130" s="33" t="str">
        <f t="shared" si="1"/>
        <v>CT2748008Tool 20</v>
      </c>
      <c r="B130" s="8" t="s">
        <v>140</v>
      </c>
      <c r="C130" s="9" t="s">
        <v>11</v>
      </c>
      <c r="D130" s="35">
        <v>7862.6422349005379</v>
      </c>
      <c r="E130" s="34">
        <v>0.02</v>
      </c>
    </row>
    <row r="131" spans="1:5" ht="16.5" thickBot="1" x14ac:dyDescent="0.3">
      <c r="A131" s="33" t="str">
        <f t="shared" ref="A131:A194" si="2">B131&amp;C131</f>
        <v>CT2882108Tool 19</v>
      </c>
      <c r="B131" s="10" t="s">
        <v>141</v>
      </c>
      <c r="C131" s="9" t="s">
        <v>10</v>
      </c>
      <c r="D131" s="35">
        <v>10248</v>
      </c>
      <c r="E131" s="34">
        <v>0.02</v>
      </c>
    </row>
    <row r="132" spans="1:5" ht="16.5" thickBot="1" x14ac:dyDescent="0.3">
      <c r="A132" s="33" t="str">
        <f t="shared" si="2"/>
        <v>CT2899279Tool 11</v>
      </c>
      <c r="B132" s="8" t="s">
        <v>142</v>
      </c>
      <c r="C132" s="9" t="s">
        <v>2</v>
      </c>
      <c r="D132" s="35">
        <v>2121</v>
      </c>
      <c r="E132" s="34">
        <v>0.02</v>
      </c>
    </row>
    <row r="133" spans="1:5" ht="16.5" thickBot="1" x14ac:dyDescent="0.3">
      <c r="A133" s="33" t="str">
        <f t="shared" si="2"/>
        <v>CT2921184Tool 15</v>
      </c>
      <c r="B133" s="10" t="s">
        <v>143</v>
      </c>
      <c r="C133" s="9" t="s">
        <v>6</v>
      </c>
      <c r="D133" s="35">
        <v>4472</v>
      </c>
      <c r="E133" s="34">
        <v>0.02</v>
      </c>
    </row>
    <row r="134" spans="1:5" ht="16.5" thickBot="1" x14ac:dyDescent="0.3">
      <c r="A134" s="33" t="str">
        <f t="shared" si="2"/>
        <v>CT2976643Tool 18</v>
      </c>
      <c r="B134" s="10" t="s">
        <v>144</v>
      </c>
      <c r="C134" s="9" t="s">
        <v>9</v>
      </c>
      <c r="D134" s="35">
        <v>2834</v>
      </c>
      <c r="E134" s="34">
        <v>0.02</v>
      </c>
    </row>
    <row r="135" spans="1:5" ht="16.5" thickBot="1" x14ac:dyDescent="0.3">
      <c r="A135" s="33" t="str">
        <f t="shared" si="2"/>
        <v>CT3251740Tool 18</v>
      </c>
      <c r="B135" s="10" t="s">
        <v>145</v>
      </c>
      <c r="C135" s="9" t="s">
        <v>9</v>
      </c>
      <c r="D135" s="35">
        <v>2887</v>
      </c>
      <c r="E135" s="34">
        <v>0.02</v>
      </c>
    </row>
    <row r="136" spans="1:5" ht="16.5" thickBot="1" x14ac:dyDescent="0.3">
      <c r="A136" s="33" t="str">
        <f t="shared" si="2"/>
        <v>CT3327591Tool 20</v>
      </c>
      <c r="B136" s="8" t="s">
        <v>146</v>
      </c>
      <c r="C136" s="9" t="s">
        <v>11</v>
      </c>
      <c r="D136" s="35">
        <v>7931.6422349005379</v>
      </c>
      <c r="E136" s="34">
        <v>0.02</v>
      </c>
    </row>
    <row r="137" spans="1:5" ht="16.5" thickBot="1" x14ac:dyDescent="0.3">
      <c r="A137" s="33" t="str">
        <f t="shared" si="2"/>
        <v>CT3389630Tool 03</v>
      </c>
      <c r="B137" s="8" t="s">
        <v>147</v>
      </c>
      <c r="C137" s="9" t="s">
        <v>693</v>
      </c>
      <c r="D137" s="35">
        <v>2447</v>
      </c>
      <c r="E137" s="34">
        <v>0.02</v>
      </c>
    </row>
    <row r="138" spans="1:5" ht="16.5" thickBot="1" x14ac:dyDescent="0.3">
      <c r="A138" s="33" t="str">
        <f t="shared" si="2"/>
        <v>CT3513686Tool 15</v>
      </c>
      <c r="B138" s="8" t="s">
        <v>148</v>
      </c>
      <c r="C138" s="9" t="s">
        <v>6</v>
      </c>
      <c r="D138" s="35">
        <v>4406</v>
      </c>
      <c r="E138" s="34">
        <v>0.02</v>
      </c>
    </row>
    <row r="139" spans="1:5" ht="16.5" thickBot="1" x14ac:dyDescent="0.3">
      <c r="A139" s="33" t="str">
        <f t="shared" si="2"/>
        <v>CT3676279Tool 18</v>
      </c>
      <c r="B139" s="10" t="s">
        <v>149</v>
      </c>
      <c r="C139" s="9" t="s">
        <v>9</v>
      </c>
      <c r="D139" s="35">
        <v>2803</v>
      </c>
      <c r="E139" s="34">
        <v>0.02</v>
      </c>
    </row>
    <row r="140" spans="1:5" ht="16.5" thickBot="1" x14ac:dyDescent="0.3">
      <c r="A140" s="33" t="str">
        <f t="shared" si="2"/>
        <v>CT3847465Tool 08</v>
      </c>
      <c r="B140" s="8" t="s">
        <v>150</v>
      </c>
      <c r="C140" s="9" t="s">
        <v>698</v>
      </c>
      <c r="D140" s="35">
        <v>3955</v>
      </c>
      <c r="E140" s="34">
        <v>0.02</v>
      </c>
    </row>
    <row r="141" spans="1:5" ht="16.5" thickBot="1" x14ac:dyDescent="0.3">
      <c r="A141" s="33" t="str">
        <f t="shared" si="2"/>
        <v>CT3866790Tool 20</v>
      </c>
      <c r="B141" s="8" t="s">
        <v>151</v>
      </c>
      <c r="C141" s="9" t="s">
        <v>11</v>
      </c>
      <c r="D141" s="35">
        <v>7941.6422349005379</v>
      </c>
      <c r="E141" s="34">
        <v>0.02</v>
      </c>
    </row>
    <row r="142" spans="1:5" ht="16.5" thickBot="1" x14ac:dyDescent="0.3">
      <c r="A142" s="33" t="str">
        <f t="shared" si="2"/>
        <v>CT4394015Tool 04</v>
      </c>
      <c r="B142" s="8" t="s">
        <v>152</v>
      </c>
      <c r="C142" s="9" t="s">
        <v>694</v>
      </c>
      <c r="D142" s="35">
        <v>2230</v>
      </c>
      <c r="E142" s="34">
        <v>0.02</v>
      </c>
    </row>
    <row r="143" spans="1:5" ht="16.5" thickBot="1" x14ac:dyDescent="0.3">
      <c r="A143" s="33" t="str">
        <f t="shared" si="2"/>
        <v>CT4485707Tool 19</v>
      </c>
      <c r="B143" s="8" t="s">
        <v>153</v>
      </c>
      <c r="C143" s="9" t="s">
        <v>10</v>
      </c>
      <c r="D143" s="35">
        <v>10169</v>
      </c>
      <c r="E143" s="34">
        <v>0.02</v>
      </c>
    </row>
    <row r="144" spans="1:5" ht="16.5" thickBot="1" x14ac:dyDescent="0.3">
      <c r="A144" s="33" t="str">
        <f t="shared" si="2"/>
        <v>CT4625235Tool 11</v>
      </c>
      <c r="B144" s="8" t="s">
        <v>154</v>
      </c>
      <c r="C144" s="9" t="s">
        <v>2</v>
      </c>
      <c r="D144" s="35">
        <v>2067</v>
      </c>
      <c r="E144" s="34">
        <v>0.02</v>
      </c>
    </row>
    <row r="145" spans="1:5" ht="16.5" thickBot="1" x14ac:dyDescent="0.3">
      <c r="A145" s="33" t="str">
        <f t="shared" si="2"/>
        <v>CT4696984Tool 12</v>
      </c>
      <c r="B145" s="8" t="s">
        <v>155</v>
      </c>
      <c r="C145" s="9" t="s">
        <v>3</v>
      </c>
      <c r="D145" s="35">
        <v>4054</v>
      </c>
      <c r="E145" s="34">
        <v>0.02</v>
      </c>
    </row>
    <row r="146" spans="1:5" ht="16.5" thickBot="1" x14ac:dyDescent="0.3">
      <c r="A146" s="33" t="str">
        <f t="shared" si="2"/>
        <v>CT4766693Tool 19</v>
      </c>
      <c r="B146" s="8" t="s">
        <v>156</v>
      </c>
      <c r="C146" s="9" t="s">
        <v>10</v>
      </c>
      <c r="D146" s="35">
        <v>10225</v>
      </c>
      <c r="E146" s="34">
        <v>0.02</v>
      </c>
    </row>
    <row r="147" spans="1:5" ht="16.5" thickBot="1" x14ac:dyDescent="0.3">
      <c r="A147" s="33" t="str">
        <f t="shared" si="2"/>
        <v>CT4972454Tool 20</v>
      </c>
      <c r="B147" s="8" t="s">
        <v>157</v>
      </c>
      <c r="C147" s="9" t="s">
        <v>11</v>
      </c>
      <c r="D147" s="35">
        <v>7868.6422349005379</v>
      </c>
      <c r="E147" s="34">
        <v>0.02</v>
      </c>
    </row>
    <row r="148" spans="1:5" ht="16.5" thickBot="1" x14ac:dyDescent="0.3">
      <c r="A148" s="33" t="str">
        <f t="shared" si="2"/>
        <v>CT4983245Tool 19</v>
      </c>
      <c r="B148" s="8" t="s">
        <v>158</v>
      </c>
      <c r="C148" s="9" t="s">
        <v>10</v>
      </c>
      <c r="D148" s="35">
        <v>10224</v>
      </c>
      <c r="E148" s="34">
        <v>0.02</v>
      </c>
    </row>
    <row r="149" spans="1:5" ht="16.5" thickBot="1" x14ac:dyDescent="0.3">
      <c r="A149" s="33" t="str">
        <f t="shared" si="2"/>
        <v>CT4998062Tool 19</v>
      </c>
      <c r="B149" s="8" t="s">
        <v>159</v>
      </c>
      <c r="C149" s="9" t="s">
        <v>10</v>
      </c>
      <c r="D149" s="35">
        <v>10186</v>
      </c>
      <c r="E149" s="34">
        <v>0.02</v>
      </c>
    </row>
    <row r="150" spans="1:5" ht="16.5" thickBot="1" x14ac:dyDescent="0.3">
      <c r="A150" s="33" t="str">
        <f t="shared" si="2"/>
        <v>CT5306052Tool 20</v>
      </c>
      <c r="B150" s="8" t="s">
        <v>160</v>
      </c>
      <c r="C150" s="9" t="s">
        <v>11</v>
      </c>
      <c r="D150" s="35">
        <v>7869.6422349005379</v>
      </c>
      <c r="E150" s="34">
        <v>0.02</v>
      </c>
    </row>
    <row r="151" spans="1:5" ht="16.5" thickBot="1" x14ac:dyDescent="0.3">
      <c r="A151" s="33" t="str">
        <f t="shared" si="2"/>
        <v>CT5312249Tool 19</v>
      </c>
      <c r="B151" s="8" t="s">
        <v>161</v>
      </c>
      <c r="C151" s="9" t="s">
        <v>10</v>
      </c>
      <c r="D151" s="35">
        <v>10265</v>
      </c>
      <c r="E151" s="34">
        <v>0.02</v>
      </c>
    </row>
    <row r="152" spans="1:5" ht="16.5" thickBot="1" x14ac:dyDescent="0.3">
      <c r="A152" s="33" t="str">
        <f t="shared" si="2"/>
        <v>CT5387974Tool 10</v>
      </c>
      <c r="B152" s="8" t="s">
        <v>162</v>
      </c>
      <c r="C152" s="9" t="s">
        <v>1</v>
      </c>
      <c r="D152" s="35">
        <v>1586</v>
      </c>
      <c r="E152" s="34">
        <v>0.02</v>
      </c>
    </row>
    <row r="153" spans="1:5" ht="16.5" thickBot="1" x14ac:dyDescent="0.3">
      <c r="A153" s="33" t="str">
        <f t="shared" si="2"/>
        <v>CT5424793Tool 12</v>
      </c>
      <c r="B153" s="8" t="s">
        <v>163</v>
      </c>
      <c r="C153" s="9" t="s">
        <v>3</v>
      </c>
      <c r="D153" s="35">
        <v>4056</v>
      </c>
      <c r="E153" s="34">
        <v>0.02</v>
      </c>
    </row>
    <row r="154" spans="1:5" ht="16.5" thickBot="1" x14ac:dyDescent="0.3">
      <c r="A154" s="33" t="str">
        <f t="shared" si="2"/>
        <v>CT54540Tool 15</v>
      </c>
      <c r="B154" s="8" t="s">
        <v>164</v>
      </c>
      <c r="C154" s="9" t="s">
        <v>6</v>
      </c>
      <c r="D154" s="35">
        <v>4467</v>
      </c>
      <c r="E154" s="34">
        <v>0.02</v>
      </c>
    </row>
    <row r="155" spans="1:5" ht="16.5" thickBot="1" x14ac:dyDescent="0.3">
      <c r="A155" s="33" t="str">
        <f t="shared" si="2"/>
        <v>CT5587547Tool 19</v>
      </c>
      <c r="B155" s="8" t="s">
        <v>165</v>
      </c>
      <c r="C155" s="9" t="s">
        <v>10</v>
      </c>
      <c r="D155" s="35">
        <v>10202</v>
      </c>
      <c r="E155" s="34">
        <v>0.02</v>
      </c>
    </row>
    <row r="156" spans="1:5" ht="16.5" thickBot="1" x14ac:dyDescent="0.3">
      <c r="A156" s="33" t="str">
        <f t="shared" si="2"/>
        <v>CT5594793Tool 18</v>
      </c>
      <c r="B156" s="10" t="s">
        <v>166</v>
      </c>
      <c r="C156" s="9" t="s">
        <v>9</v>
      </c>
      <c r="D156" s="35">
        <v>2864</v>
      </c>
      <c r="E156" s="34">
        <v>0.02</v>
      </c>
    </row>
    <row r="157" spans="1:5" ht="16.5" thickBot="1" x14ac:dyDescent="0.3">
      <c r="A157" s="33" t="str">
        <f t="shared" si="2"/>
        <v>CT5668919Tool 20</v>
      </c>
      <c r="B157" s="8" t="s">
        <v>167</v>
      </c>
      <c r="C157" s="9" t="s">
        <v>11</v>
      </c>
      <c r="D157" s="35">
        <v>7912.6422349005379</v>
      </c>
      <c r="E157" s="34">
        <v>0.02</v>
      </c>
    </row>
    <row r="158" spans="1:5" ht="16.5" thickBot="1" x14ac:dyDescent="0.3">
      <c r="A158" s="33" t="str">
        <f t="shared" si="2"/>
        <v>CT5745169Tool 12</v>
      </c>
      <c r="B158" s="8" t="s">
        <v>168</v>
      </c>
      <c r="C158" s="9" t="s">
        <v>3</v>
      </c>
      <c r="D158" s="35">
        <v>4071</v>
      </c>
      <c r="E158" s="34">
        <v>0.02</v>
      </c>
    </row>
    <row r="159" spans="1:5" ht="16.5" thickBot="1" x14ac:dyDescent="0.3">
      <c r="A159" s="33" t="str">
        <f t="shared" si="2"/>
        <v>CT5745914Tool 12</v>
      </c>
      <c r="B159" s="8" t="s">
        <v>169</v>
      </c>
      <c r="C159" s="9" t="s">
        <v>3</v>
      </c>
      <c r="D159" s="35">
        <v>4054</v>
      </c>
      <c r="E159" s="34">
        <v>0.02</v>
      </c>
    </row>
    <row r="160" spans="1:5" ht="16.5" thickBot="1" x14ac:dyDescent="0.3">
      <c r="A160" s="33" t="str">
        <f t="shared" si="2"/>
        <v>CT5783436Tool 20</v>
      </c>
      <c r="B160" s="8" t="s">
        <v>170</v>
      </c>
      <c r="C160" s="9" t="s">
        <v>11</v>
      </c>
      <c r="D160" s="35">
        <v>7869.6422349005379</v>
      </c>
      <c r="E160" s="34">
        <v>0.02</v>
      </c>
    </row>
    <row r="161" spans="1:5" ht="16.5" thickBot="1" x14ac:dyDescent="0.3">
      <c r="A161" s="33" t="str">
        <f t="shared" si="2"/>
        <v>CT5802839Tool 19</v>
      </c>
      <c r="B161" s="8" t="s">
        <v>171</v>
      </c>
      <c r="C161" s="9" t="s">
        <v>10</v>
      </c>
      <c r="D161" s="35">
        <v>10173</v>
      </c>
      <c r="E161" s="34">
        <v>0.02</v>
      </c>
    </row>
    <row r="162" spans="1:5" ht="16.5" thickBot="1" x14ac:dyDescent="0.3">
      <c r="A162" s="33" t="str">
        <f t="shared" si="2"/>
        <v>CT5819298Tool 20</v>
      </c>
      <c r="B162" s="8" t="s">
        <v>172</v>
      </c>
      <c r="C162" s="9" t="s">
        <v>11</v>
      </c>
      <c r="D162" s="35">
        <v>7858.6422349005379</v>
      </c>
      <c r="E162" s="34">
        <v>0.02</v>
      </c>
    </row>
    <row r="163" spans="1:5" ht="16.5" thickBot="1" x14ac:dyDescent="0.3">
      <c r="A163" s="33" t="str">
        <f t="shared" si="2"/>
        <v>CT5829315Tool 18</v>
      </c>
      <c r="B163" s="10" t="s">
        <v>173</v>
      </c>
      <c r="C163" s="9" t="s">
        <v>9</v>
      </c>
      <c r="D163" s="35">
        <v>2851</v>
      </c>
      <c r="E163" s="34">
        <v>0.02</v>
      </c>
    </row>
    <row r="164" spans="1:5" ht="16.5" thickBot="1" x14ac:dyDescent="0.3">
      <c r="A164" s="33" t="str">
        <f t="shared" si="2"/>
        <v>CT5869387Tool 19</v>
      </c>
      <c r="B164" s="8" t="s">
        <v>174</v>
      </c>
      <c r="C164" s="9" t="s">
        <v>10</v>
      </c>
      <c r="D164" s="35">
        <v>10217</v>
      </c>
      <c r="E164" s="34">
        <v>0.02</v>
      </c>
    </row>
    <row r="165" spans="1:5" ht="16.5" thickBot="1" x14ac:dyDescent="0.3">
      <c r="A165" s="33" t="str">
        <f t="shared" si="2"/>
        <v>CT588550Tool 11</v>
      </c>
      <c r="B165" s="8" t="s">
        <v>175</v>
      </c>
      <c r="C165" s="9" t="s">
        <v>2</v>
      </c>
      <c r="D165" s="35">
        <v>2063</v>
      </c>
      <c r="E165" s="34">
        <v>0.02</v>
      </c>
    </row>
    <row r="166" spans="1:5" ht="16.5" thickBot="1" x14ac:dyDescent="0.3">
      <c r="A166" s="33" t="str">
        <f t="shared" si="2"/>
        <v>CT5885641Tool 18</v>
      </c>
      <c r="B166" s="10" t="s">
        <v>176</v>
      </c>
      <c r="C166" s="9" t="s">
        <v>9</v>
      </c>
      <c r="D166" s="35">
        <v>2814</v>
      </c>
      <c r="E166" s="34">
        <v>0.02</v>
      </c>
    </row>
    <row r="167" spans="1:5" ht="16.5" thickBot="1" x14ac:dyDescent="0.3">
      <c r="A167" s="33" t="str">
        <f t="shared" si="2"/>
        <v>CT593521Tool 18</v>
      </c>
      <c r="B167" s="8" t="s">
        <v>177</v>
      </c>
      <c r="C167" s="9" t="s">
        <v>9</v>
      </c>
      <c r="D167" s="35">
        <v>2853</v>
      </c>
      <c r="E167" s="34">
        <v>0.02</v>
      </c>
    </row>
    <row r="168" spans="1:5" ht="16.5" thickBot="1" x14ac:dyDescent="0.3">
      <c r="A168" s="33" t="str">
        <f t="shared" si="2"/>
        <v>CT5932817Tool 20</v>
      </c>
      <c r="B168" s="10" t="s">
        <v>178</v>
      </c>
      <c r="C168" s="9" t="s">
        <v>11</v>
      </c>
      <c r="D168" s="35">
        <v>7850.6422349005379</v>
      </c>
      <c r="E168" s="34">
        <v>0.02</v>
      </c>
    </row>
    <row r="169" spans="1:5" ht="16.5" thickBot="1" x14ac:dyDescent="0.3">
      <c r="A169" s="33" t="str">
        <f t="shared" si="2"/>
        <v>CT5982395Tool 04</v>
      </c>
      <c r="B169" s="8" t="s">
        <v>179</v>
      </c>
      <c r="C169" s="9" t="s">
        <v>694</v>
      </c>
      <c r="D169" s="35">
        <v>2227</v>
      </c>
      <c r="E169" s="34">
        <v>0.02</v>
      </c>
    </row>
    <row r="170" spans="1:5" ht="16.5" thickBot="1" x14ac:dyDescent="0.3">
      <c r="A170" s="33" t="str">
        <f t="shared" si="2"/>
        <v>CT6358073Tool 20</v>
      </c>
      <c r="B170" s="8" t="s">
        <v>180</v>
      </c>
      <c r="C170" s="9" t="s">
        <v>11</v>
      </c>
      <c r="D170" s="35">
        <v>7883.6422349005379</v>
      </c>
      <c r="E170" s="34">
        <v>0.02</v>
      </c>
    </row>
    <row r="171" spans="1:5" ht="16.5" thickBot="1" x14ac:dyDescent="0.3">
      <c r="A171" s="33" t="str">
        <f t="shared" si="2"/>
        <v>CT6438604Tool 20</v>
      </c>
      <c r="B171" s="8" t="s">
        <v>181</v>
      </c>
      <c r="C171" s="9" t="s">
        <v>11</v>
      </c>
      <c r="D171" s="35">
        <v>7893.6422349005379</v>
      </c>
      <c r="E171" s="34">
        <v>0.02</v>
      </c>
    </row>
    <row r="172" spans="1:5" ht="16.5" thickBot="1" x14ac:dyDescent="0.3">
      <c r="A172" s="33" t="str">
        <f t="shared" si="2"/>
        <v>CT6445143Tool 20</v>
      </c>
      <c r="B172" s="8" t="s">
        <v>182</v>
      </c>
      <c r="C172" s="9" t="s">
        <v>11</v>
      </c>
      <c r="D172" s="35">
        <v>7913.6422349005379</v>
      </c>
      <c r="E172" s="34">
        <v>0.02</v>
      </c>
    </row>
    <row r="173" spans="1:5" ht="16.5" thickBot="1" x14ac:dyDescent="0.3">
      <c r="A173" s="33" t="str">
        <f t="shared" si="2"/>
        <v>CT823663Tool 07</v>
      </c>
      <c r="B173" s="8" t="s">
        <v>183</v>
      </c>
      <c r="C173" s="9" t="s">
        <v>697</v>
      </c>
      <c r="D173" s="35">
        <v>6446</v>
      </c>
      <c r="E173" s="34">
        <v>0.02</v>
      </c>
    </row>
    <row r="174" spans="1:5" ht="16.5" thickBot="1" x14ac:dyDescent="0.3">
      <c r="A174" s="33" t="str">
        <f t="shared" si="2"/>
        <v>DA2128864Tool 05</v>
      </c>
      <c r="B174" s="8" t="s">
        <v>184</v>
      </c>
      <c r="C174" s="9" t="s">
        <v>695</v>
      </c>
      <c r="D174" s="35">
        <v>1267</v>
      </c>
      <c r="E174" s="34">
        <v>0.02</v>
      </c>
    </row>
    <row r="175" spans="1:5" ht="16.5" thickBot="1" x14ac:dyDescent="0.3">
      <c r="A175" s="33" t="str">
        <f t="shared" si="2"/>
        <v>DA5685201Tool 01</v>
      </c>
      <c r="B175" s="8" t="s">
        <v>185</v>
      </c>
      <c r="C175" s="9" t="s">
        <v>691</v>
      </c>
      <c r="D175" s="35">
        <v>1270</v>
      </c>
      <c r="E175" s="34">
        <v>0.02</v>
      </c>
    </row>
    <row r="176" spans="1:5" ht="16.5" thickBot="1" x14ac:dyDescent="0.3">
      <c r="A176" s="33" t="str">
        <f t="shared" si="2"/>
        <v>DP0098702Tool 17</v>
      </c>
      <c r="B176" s="8" t="s">
        <v>186</v>
      </c>
      <c r="C176" s="9" t="s">
        <v>8</v>
      </c>
      <c r="D176" s="35">
        <v>6800</v>
      </c>
      <c r="E176" s="34">
        <v>0.02</v>
      </c>
    </row>
    <row r="177" spans="1:5" ht="16.5" thickBot="1" x14ac:dyDescent="0.3">
      <c r="A177" s="33" t="str">
        <f t="shared" si="2"/>
        <v>DP087138Tool 14</v>
      </c>
      <c r="B177" s="8" t="s">
        <v>187</v>
      </c>
      <c r="C177" s="9" t="s">
        <v>5</v>
      </c>
      <c r="D177" s="35">
        <v>2350</v>
      </c>
      <c r="E177" s="34">
        <v>0.02</v>
      </c>
    </row>
    <row r="178" spans="1:5" ht="16.5" thickBot="1" x14ac:dyDescent="0.3">
      <c r="A178" s="33" t="str">
        <f t="shared" si="2"/>
        <v>DP1792938Tool 15</v>
      </c>
      <c r="B178" s="8" t="s">
        <v>188</v>
      </c>
      <c r="C178" s="9" t="s">
        <v>6</v>
      </c>
      <c r="D178" s="35">
        <v>4404</v>
      </c>
      <c r="E178" s="34">
        <v>0.02</v>
      </c>
    </row>
    <row r="179" spans="1:5" ht="16.5" thickBot="1" x14ac:dyDescent="0.3">
      <c r="A179" s="33" t="str">
        <f t="shared" si="2"/>
        <v>DP2403779Tool 15</v>
      </c>
      <c r="B179" s="10" t="s">
        <v>189</v>
      </c>
      <c r="C179" s="9" t="s">
        <v>6</v>
      </c>
      <c r="D179" s="35">
        <v>4406</v>
      </c>
      <c r="E179" s="34">
        <v>0.02</v>
      </c>
    </row>
    <row r="180" spans="1:5" ht="16.5" thickBot="1" x14ac:dyDescent="0.3">
      <c r="A180" s="33" t="str">
        <f t="shared" si="2"/>
        <v>DP2404504Tool 03</v>
      </c>
      <c r="B180" s="8" t="s">
        <v>190</v>
      </c>
      <c r="C180" s="9" t="s">
        <v>693</v>
      </c>
      <c r="D180" s="35">
        <v>2460</v>
      </c>
      <c r="E180" s="34">
        <v>0.02</v>
      </c>
    </row>
    <row r="181" spans="1:5" ht="16.5" thickBot="1" x14ac:dyDescent="0.3">
      <c r="A181" s="33" t="str">
        <f t="shared" si="2"/>
        <v>DP4769417Tool 17</v>
      </c>
      <c r="B181" s="8" t="s">
        <v>191</v>
      </c>
      <c r="C181" s="9" t="s">
        <v>8</v>
      </c>
      <c r="D181" s="35">
        <v>6853</v>
      </c>
      <c r="E181" s="34">
        <v>0.02</v>
      </c>
    </row>
    <row r="182" spans="1:5" ht="16.5" thickBot="1" x14ac:dyDescent="0.3">
      <c r="A182" s="33" t="str">
        <f t="shared" si="2"/>
        <v>DP4764853Tool 18</v>
      </c>
      <c r="B182" s="8" t="s">
        <v>192</v>
      </c>
      <c r="C182" s="9" t="s">
        <v>9</v>
      </c>
      <c r="D182" s="35">
        <v>2863</v>
      </c>
      <c r="E182" s="34">
        <v>0.02</v>
      </c>
    </row>
    <row r="183" spans="1:5" ht="16.5" thickBot="1" x14ac:dyDescent="0.3">
      <c r="A183" s="33" t="str">
        <f t="shared" si="2"/>
        <v>DP5007199Tool 01</v>
      </c>
      <c r="B183" s="8" t="s">
        <v>193</v>
      </c>
      <c r="C183" s="9" t="s">
        <v>691</v>
      </c>
      <c r="D183" s="35">
        <v>1279</v>
      </c>
      <c r="E183" s="34">
        <v>0.02</v>
      </c>
    </row>
    <row r="184" spans="1:5" ht="16.5" thickBot="1" x14ac:dyDescent="0.3">
      <c r="A184" s="33" t="str">
        <f t="shared" si="2"/>
        <v>DP5383174Tool 01</v>
      </c>
      <c r="B184" s="8" t="s">
        <v>194</v>
      </c>
      <c r="C184" s="9" t="s">
        <v>691</v>
      </c>
      <c r="D184" s="35">
        <v>1278</v>
      </c>
      <c r="E184" s="34">
        <v>0.02</v>
      </c>
    </row>
    <row r="185" spans="1:5" ht="16.5" thickBot="1" x14ac:dyDescent="0.3">
      <c r="A185" s="33" t="str">
        <f t="shared" si="2"/>
        <v>DP5698799Tool 01</v>
      </c>
      <c r="B185" s="8" t="s">
        <v>195</v>
      </c>
      <c r="C185" s="9" t="s">
        <v>691</v>
      </c>
      <c r="D185" s="35">
        <v>1281</v>
      </c>
      <c r="E185" s="34">
        <v>0.02</v>
      </c>
    </row>
    <row r="186" spans="1:5" ht="16.5" thickBot="1" x14ac:dyDescent="0.3">
      <c r="A186" s="33" t="str">
        <f t="shared" si="2"/>
        <v>DP5908334Tool 01</v>
      </c>
      <c r="B186" s="8" t="s">
        <v>196</v>
      </c>
      <c r="C186" s="9" t="s">
        <v>691</v>
      </c>
      <c r="D186" s="35">
        <v>1276</v>
      </c>
      <c r="E186" s="34">
        <v>0.02</v>
      </c>
    </row>
    <row r="187" spans="1:5" ht="16.5" thickBot="1" x14ac:dyDescent="0.3">
      <c r="A187" s="33" t="str">
        <f t="shared" si="2"/>
        <v>DP638679Tool 18</v>
      </c>
      <c r="B187" s="10" t="s">
        <v>197</v>
      </c>
      <c r="C187" s="9" t="s">
        <v>9</v>
      </c>
      <c r="D187" s="35">
        <v>2889</v>
      </c>
      <c r="E187" s="34">
        <v>0.02</v>
      </c>
    </row>
    <row r="188" spans="1:5" ht="16.5" thickBot="1" x14ac:dyDescent="0.3">
      <c r="A188" s="33" t="str">
        <f t="shared" si="2"/>
        <v>FR0061274Tool 11</v>
      </c>
      <c r="B188" s="8" t="s">
        <v>198</v>
      </c>
      <c r="C188" s="9" t="s">
        <v>2</v>
      </c>
      <c r="D188" s="35">
        <v>2069</v>
      </c>
      <c r="E188" s="34">
        <v>0.02</v>
      </c>
    </row>
    <row r="189" spans="1:5" ht="16.5" thickBot="1" x14ac:dyDescent="0.3">
      <c r="A189" s="33" t="str">
        <f t="shared" si="2"/>
        <v>FR009628Tool 11</v>
      </c>
      <c r="B189" s="8" t="s">
        <v>199</v>
      </c>
      <c r="C189" s="9" t="s">
        <v>2</v>
      </c>
      <c r="D189" s="35">
        <v>2089</v>
      </c>
      <c r="E189" s="34">
        <v>0.02</v>
      </c>
    </row>
    <row r="190" spans="1:5" ht="16.5" thickBot="1" x14ac:dyDescent="0.3">
      <c r="A190" s="33" t="str">
        <f t="shared" si="2"/>
        <v>FR0362571Tool 11</v>
      </c>
      <c r="B190" s="8" t="s">
        <v>200</v>
      </c>
      <c r="C190" s="9" t="s">
        <v>2</v>
      </c>
      <c r="D190" s="35">
        <v>2087</v>
      </c>
      <c r="E190" s="34">
        <v>0.02</v>
      </c>
    </row>
    <row r="191" spans="1:5" ht="16.5" thickBot="1" x14ac:dyDescent="0.3">
      <c r="A191" s="33" t="str">
        <f t="shared" si="2"/>
        <v>FR0614261Tool 11</v>
      </c>
      <c r="B191" s="8" t="s">
        <v>201</v>
      </c>
      <c r="C191" s="9" t="s">
        <v>2</v>
      </c>
      <c r="D191" s="35">
        <v>2107</v>
      </c>
      <c r="E191" s="34">
        <v>0.02</v>
      </c>
    </row>
    <row r="192" spans="1:5" ht="16.5" thickBot="1" x14ac:dyDescent="0.3">
      <c r="A192" s="33" t="str">
        <f t="shared" si="2"/>
        <v>FR0622263Tool 11</v>
      </c>
      <c r="B192" s="8" t="s">
        <v>202</v>
      </c>
      <c r="C192" s="9" t="s">
        <v>2</v>
      </c>
      <c r="D192" s="35">
        <v>2035</v>
      </c>
      <c r="E192" s="34">
        <v>0.02</v>
      </c>
    </row>
    <row r="193" spans="1:5" ht="16.5" thickBot="1" x14ac:dyDescent="0.3">
      <c r="A193" s="33" t="str">
        <f t="shared" si="2"/>
        <v>FR066151Tool 04</v>
      </c>
      <c r="B193" s="8" t="s">
        <v>203</v>
      </c>
      <c r="C193" s="9" t="s">
        <v>694</v>
      </c>
      <c r="D193" s="35">
        <v>2257</v>
      </c>
      <c r="E193" s="34">
        <v>0.02</v>
      </c>
    </row>
    <row r="194" spans="1:5" ht="16.5" thickBot="1" x14ac:dyDescent="0.3">
      <c r="A194" s="33" t="str">
        <f t="shared" si="2"/>
        <v>FR0667973Tool 11</v>
      </c>
      <c r="B194" s="8" t="s">
        <v>204</v>
      </c>
      <c r="C194" s="9" t="s">
        <v>2</v>
      </c>
      <c r="D194" s="35">
        <v>2050</v>
      </c>
      <c r="E194" s="34">
        <v>0.02</v>
      </c>
    </row>
    <row r="195" spans="1:5" ht="16.5" thickBot="1" x14ac:dyDescent="0.3">
      <c r="A195" s="33" t="str">
        <f t="shared" ref="A195:A258" si="3">B195&amp;C195</f>
        <v>FR0679719Tool 10</v>
      </c>
      <c r="B195" s="8" t="s">
        <v>205</v>
      </c>
      <c r="C195" s="9" t="s">
        <v>1</v>
      </c>
      <c r="D195" s="35">
        <v>1605</v>
      </c>
      <c r="E195" s="34">
        <v>0.02</v>
      </c>
    </row>
    <row r="196" spans="1:5" ht="16.5" thickBot="1" x14ac:dyDescent="0.3">
      <c r="A196" s="33" t="str">
        <f t="shared" si="3"/>
        <v>FR0696557Tool 15</v>
      </c>
      <c r="B196" s="8" t="s">
        <v>206</v>
      </c>
      <c r="C196" s="9" t="s">
        <v>6</v>
      </c>
      <c r="D196" s="35">
        <v>4478</v>
      </c>
      <c r="E196" s="34">
        <v>0.02</v>
      </c>
    </row>
    <row r="197" spans="1:5" ht="16.5" thickBot="1" x14ac:dyDescent="0.3">
      <c r="A197" s="33" t="str">
        <f t="shared" si="3"/>
        <v>FR0905418Tool 15</v>
      </c>
      <c r="B197" s="8" t="s">
        <v>207</v>
      </c>
      <c r="C197" s="9" t="s">
        <v>6</v>
      </c>
      <c r="D197" s="35">
        <v>4421</v>
      </c>
      <c r="E197" s="34">
        <v>0.02</v>
      </c>
    </row>
    <row r="198" spans="1:5" ht="16.5" thickBot="1" x14ac:dyDescent="0.3">
      <c r="A198" s="33" t="str">
        <f t="shared" si="3"/>
        <v>FR0919209Tool 11</v>
      </c>
      <c r="B198" s="8" t="s">
        <v>208</v>
      </c>
      <c r="C198" s="9" t="s">
        <v>2</v>
      </c>
      <c r="D198" s="35">
        <v>2083</v>
      </c>
      <c r="E198" s="34">
        <v>0.02</v>
      </c>
    </row>
    <row r="199" spans="1:5" ht="16.5" thickBot="1" x14ac:dyDescent="0.3">
      <c r="A199" s="33" t="str">
        <f t="shared" si="3"/>
        <v>FR0935436Tool 11</v>
      </c>
      <c r="B199" s="8" t="s">
        <v>209</v>
      </c>
      <c r="C199" s="9" t="s">
        <v>2</v>
      </c>
      <c r="D199" s="35">
        <v>2087</v>
      </c>
      <c r="E199" s="34">
        <v>0.02</v>
      </c>
    </row>
    <row r="200" spans="1:5" ht="16.5" thickBot="1" x14ac:dyDescent="0.3">
      <c r="A200" s="33" t="str">
        <f t="shared" si="3"/>
        <v>FR1379592Tool 15</v>
      </c>
      <c r="B200" s="8" t="s">
        <v>210</v>
      </c>
      <c r="C200" s="9" t="s">
        <v>6</v>
      </c>
      <c r="D200" s="35">
        <v>4494</v>
      </c>
      <c r="E200" s="34">
        <v>0.02</v>
      </c>
    </row>
    <row r="201" spans="1:5" ht="16.5" thickBot="1" x14ac:dyDescent="0.3">
      <c r="A201" s="33" t="str">
        <f t="shared" si="3"/>
        <v>FR141742Tool 15</v>
      </c>
      <c r="B201" s="8" t="s">
        <v>211</v>
      </c>
      <c r="C201" s="9" t="s">
        <v>6</v>
      </c>
      <c r="D201" s="35">
        <v>4422</v>
      </c>
      <c r="E201" s="34">
        <v>0.02</v>
      </c>
    </row>
    <row r="202" spans="1:5" ht="16.5" thickBot="1" x14ac:dyDescent="0.3">
      <c r="A202" s="33" t="str">
        <f t="shared" si="3"/>
        <v>FR1415438Tool 11</v>
      </c>
      <c r="B202" s="8" t="s">
        <v>212</v>
      </c>
      <c r="C202" s="9" t="s">
        <v>2</v>
      </c>
      <c r="D202" s="35">
        <v>2094</v>
      </c>
      <c r="E202" s="34">
        <v>0.02</v>
      </c>
    </row>
    <row r="203" spans="1:5" ht="16.5" thickBot="1" x14ac:dyDescent="0.3">
      <c r="A203" s="33" t="str">
        <f t="shared" si="3"/>
        <v>FR1452826Tool 18</v>
      </c>
      <c r="B203" s="10" t="s">
        <v>213</v>
      </c>
      <c r="C203" s="9" t="s">
        <v>9</v>
      </c>
      <c r="D203" s="35">
        <v>2801</v>
      </c>
      <c r="E203" s="34">
        <v>0.02</v>
      </c>
    </row>
    <row r="204" spans="1:5" ht="16.5" thickBot="1" x14ac:dyDescent="0.3">
      <c r="A204" s="33" t="str">
        <f t="shared" si="3"/>
        <v>FR1615194Tool 15</v>
      </c>
      <c r="B204" s="8" t="s">
        <v>214</v>
      </c>
      <c r="C204" s="9" t="s">
        <v>6</v>
      </c>
      <c r="D204" s="35">
        <v>4405</v>
      </c>
      <c r="E204" s="34">
        <v>0.02</v>
      </c>
    </row>
    <row r="205" spans="1:5" ht="16.5" thickBot="1" x14ac:dyDescent="0.3">
      <c r="A205" s="33" t="str">
        <f t="shared" si="3"/>
        <v>FR219333Tool 19</v>
      </c>
      <c r="B205" s="8" t="s">
        <v>215</v>
      </c>
      <c r="C205" s="9" t="s">
        <v>10</v>
      </c>
      <c r="D205" s="35">
        <v>10264</v>
      </c>
      <c r="E205" s="34">
        <v>0.02</v>
      </c>
    </row>
    <row r="206" spans="1:5" ht="16.5" thickBot="1" x14ac:dyDescent="0.3">
      <c r="A206" s="33" t="str">
        <f t="shared" si="3"/>
        <v>FR2345868Tool 15</v>
      </c>
      <c r="B206" s="8" t="s">
        <v>216</v>
      </c>
      <c r="C206" s="9" t="s">
        <v>6</v>
      </c>
      <c r="D206" s="35">
        <v>4438</v>
      </c>
      <c r="E206" s="34">
        <v>0.02</v>
      </c>
    </row>
    <row r="207" spans="1:5" ht="16.5" thickBot="1" x14ac:dyDescent="0.3">
      <c r="A207" s="33" t="str">
        <f t="shared" si="3"/>
        <v>FR2492515Tool 19</v>
      </c>
      <c r="B207" s="8" t="s">
        <v>217</v>
      </c>
      <c r="C207" s="9" t="s">
        <v>10</v>
      </c>
      <c r="D207" s="35">
        <v>10257</v>
      </c>
      <c r="E207" s="34">
        <v>0.02</v>
      </c>
    </row>
    <row r="208" spans="1:5" ht="16.5" thickBot="1" x14ac:dyDescent="0.3">
      <c r="A208" s="33" t="str">
        <f t="shared" si="3"/>
        <v>FR2795111Tool 11</v>
      </c>
      <c r="B208" s="8" t="s">
        <v>218</v>
      </c>
      <c r="C208" s="9" t="s">
        <v>2</v>
      </c>
      <c r="D208" s="35">
        <v>2061</v>
      </c>
      <c r="E208" s="34">
        <v>0.02</v>
      </c>
    </row>
    <row r="209" spans="1:5" ht="16.5" thickBot="1" x14ac:dyDescent="0.3">
      <c r="A209" s="33" t="str">
        <f t="shared" si="3"/>
        <v>FR2815273Tool 11</v>
      </c>
      <c r="B209" s="8" t="s">
        <v>219</v>
      </c>
      <c r="C209" s="9" t="s">
        <v>2</v>
      </c>
      <c r="D209" s="35">
        <v>2103</v>
      </c>
      <c r="E209" s="34">
        <v>0.02</v>
      </c>
    </row>
    <row r="210" spans="1:5" ht="16.5" thickBot="1" x14ac:dyDescent="0.3">
      <c r="A210" s="33" t="str">
        <f t="shared" si="3"/>
        <v>FR2948803Tool 11</v>
      </c>
      <c r="B210" s="8" t="s">
        <v>220</v>
      </c>
      <c r="C210" s="9" t="s">
        <v>2</v>
      </c>
      <c r="D210" s="35">
        <v>2056</v>
      </c>
      <c r="E210" s="34">
        <v>0.02</v>
      </c>
    </row>
    <row r="211" spans="1:5" ht="16.5" thickBot="1" x14ac:dyDescent="0.3">
      <c r="A211" s="33" t="str">
        <f t="shared" si="3"/>
        <v>FR317601Tool 11</v>
      </c>
      <c r="B211" s="8" t="s">
        <v>221</v>
      </c>
      <c r="C211" s="9" t="s">
        <v>2</v>
      </c>
      <c r="D211" s="35">
        <v>2064</v>
      </c>
      <c r="E211" s="34">
        <v>0.02</v>
      </c>
    </row>
    <row r="212" spans="1:5" ht="16.5" thickBot="1" x14ac:dyDescent="0.3">
      <c r="A212" s="33" t="str">
        <f t="shared" si="3"/>
        <v>FR3359591Tool 19</v>
      </c>
      <c r="B212" s="8" t="s">
        <v>222</v>
      </c>
      <c r="C212" s="9" t="s">
        <v>10</v>
      </c>
      <c r="D212" s="35">
        <v>10248</v>
      </c>
      <c r="E212" s="34">
        <v>0.02</v>
      </c>
    </row>
    <row r="213" spans="1:5" ht="16.5" thickBot="1" x14ac:dyDescent="0.3">
      <c r="A213" s="33" t="str">
        <f t="shared" si="3"/>
        <v>FR3467978Tool 18</v>
      </c>
      <c r="B213" s="8" t="s">
        <v>223</v>
      </c>
      <c r="C213" s="9" t="s">
        <v>9</v>
      </c>
      <c r="D213" s="35">
        <v>2843</v>
      </c>
      <c r="E213" s="34">
        <v>0.02</v>
      </c>
    </row>
    <row r="214" spans="1:5" ht="16.5" thickBot="1" x14ac:dyDescent="0.3">
      <c r="A214" s="33" t="str">
        <f t="shared" si="3"/>
        <v>FR3576193Tool 11</v>
      </c>
      <c r="B214" s="8" t="s">
        <v>224</v>
      </c>
      <c r="C214" s="9" t="s">
        <v>2</v>
      </c>
      <c r="D214" s="35">
        <v>2098</v>
      </c>
      <c r="E214" s="34">
        <v>0.02</v>
      </c>
    </row>
    <row r="215" spans="1:5" ht="16.5" thickBot="1" x14ac:dyDescent="0.3">
      <c r="A215" s="33" t="str">
        <f t="shared" si="3"/>
        <v>FR3597468Tool 19</v>
      </c>
      <c r="B215" s="10" t="s">
        <v>225</v>
      </c>
      <c r="C215" s="9" t="s">
        <v>10</v>
      </c>
      <c r="D215" s="35">
        <v>10237</v>
      </c>
      <c r="E215" s="34">
        <v>0.02</v>
      </c>
    </row>
    <row r="216" spans="1:5" ht="16.5" thickBot="1" x14ac:dyDescent="0.3">
      <c r="A216" s="33" t="str">
        <f t="shared" si="3"/>
        <v>FR3659141Tool 11</v>
      </c>
      <c r="B216" s="10" t="s">
        <v>226</v>
      </c>
      <c r="C216" s="9" t="s">
        <v>2</v>
      </c>
      <c r="D216" s="35">
        <v>2092</v>
      </c>
      <c r="E216" s="34">
        <v>0.02</v>
      </c>
    </row>
    <row r="217" spans="1:5" ht="16.5" thickBot="1" x14ac:dyDescent="0.3">
      <c r="A217" s="33" t="str">
        <f t="shared" si="3"/>
        <v>FR378786Tool 11</v>
      </c>
      <c r="B217" s="8" t="s">
        <v>227</v>
      </c>
      <c r="C217" s="9" t="s">
        <v>2</v>
      </c>
      <c r="D217" s="35">
        <v>2034</v>
      </c>
      <c r="E217" s="34">
        <v>0.02</v>
      </c>
    </row>
    <row r="218" spans="1:5" ht="16.5" thickBot="1" x14ac:dyDescent="0.3">
      <c r="A218" s="33" t="str">
        <f t="shared" si="3"/>
        <v>FR3966167Tool 03</v>
      </c>
      <c r="B218" s="8" t="s">
        <v>228</v>
      </c>
      <c r="C218" s="9" t="s">
        <v>693</v>
      </c>
      <c r="D218" s="35">
        <v>2402</v>
      </c>
      <c r="E218" s="34">
        <v>0.02</v>
      </c>
    </row>
    <row r="219" spans="1:5" ht="16.5" thickBot="1" x14ac:dyDescent="0.3">
      <c r="A219" s="33" t="str">
        <f t="shared" si="3"/>
        <v>FR3998413Tool 15</v>
      </c>
      <c r="B219" s="8" t="s">
        <v>229</v>
      </c>
      <c r="C219" s="9" t="s">
        <v>6</v>
      </c>
      <c r="D219" s="35">
        <v>4454</v>
      </c>
      <c r="E219" s="34">
        <v>0.02</v>
      </c>
    </row>
    <row r="220" spans="1:5" ht="16.5" thickBot="1" x14ac:dyDescent="0.3">
      <c r="A220" s="33" t="str">
        <f t="shared" si="3"/>
        <v>FR4374057Tool 19</v>
      </c>
      <c r="B220" s="8" t="s">
        <v>230</v>
      </c>
      <c r="C220" s="9" t="s">
        <v>10</v>
      </c>
      <c r="D220" s="35">
        <v>10207</v>
      </c>
      <c r="E220" s="34">
        <v>0.02</v>
      </c>
    </row>
    <row r="221" spans="1:5" ht="16.5" thickBot="1" x14ac:dyDescent="0.3">
      <c r="A221" s="33" t="str">
        <f t="shared" si="3"/>
        <v>FR4526775Tool 11</v>
      </c>
      <c r="B221" s="8" t="s">
        <v>231</v>
      </c>
      <c r="C221" s="9" t="s">
        <v>2</v>
      </c>
      <c r="D221" s="35">
        <v>2121</v>
      </c>
      <c r="E221" s="34">
        <v>0.02</v>
      </c>
    </row>
    <row r="222" spans="1:5" ht="16.5" thickBot="1" x14ac:dyDescent="0.3">
      <c r="A222" s="33" t="str">
        <f t="shared" si="3"/>
        <v>FR4539511Tool 11</v>
      </c>
      <c r="B222" s="8" t="s">
        <v>232</v>
      </c>
      <c r="C222" s="9" t="s">
        <v>2</v>
      </c>
      <c r="D222" s="35">
        <v>2100</v>
      </c>
      <c r="E222" s="34">
        <v>0.02</v>
      </c>
    </row>
    <row r="223" spans="1:5" ht="16.5" thickBot="1" x14ac:dyDescent="0.3">
      <c r="A223" s="33" t="str">
        <f t="shared" si="3"/>
        <v>FR457233Tool 18</v>
      </c>
      <c r="B223" s="10" t="s">
        <v>233</v>
      </c>
      <c r="C223" s="9" t="s">
        <v>9</v>
      </c>
      <c r="D223" s="35">
        <v>2894</v>
      </c>
      <c r="E223" s="34">
        <v>0.02</v>
      </c>
    </row>
    <row r="224" spans="1:5" ht="16.5" thickBot="1" x14ac:dyDescent="0.3">
      <c r="A224" s="33" t="str">
        <f t="shared" si="3"/>
        <v>FR4624850Tool 11</v>
      </c>
      <c r="B224" s="8" t="s">
        <v>234</v>
      </c>
      <c r="C224" s="9" t="s">
        <v>2</v>
      </c>
      <c r="D224" s="35">
        <v>2080</v>
      </c>
      <c r="E224" s="34">
        <v>0.02</v>
      </c>
    </row>
    <row r="225" spans="1:5" ht="16.5" thickBot="1" x14ac:dyDescent="0.3">
      <c r="A225" s="33" t="str">
        <f t="shared" si="3"/>
        <v>FR4897160Tool 15</v>
      </c>
      <c r="B225" s="8" t="s">
        <v>235</v>
      </c>
      <c r="C225" s="9" t="s">
        <v>6</v>
      </c>
      <c r="D225" s="35">
        <v>4457</v>
      </c>
      <c r="E225" s="34">
        <v>0.02</v>
      </c>
    </row>
    <row r="226" spans="1:5" ht="16.5" thickBot="1" x14ac:dyDescent="0.3">
      <c r="A226" s="33" t="str">
        <f t="shared" si="3"/>
        <v>FR4954051Tool 19</v>
      </c>
      <c r="B226" s="8" t="s">
        <v>236</v>
      </c>
      <c r="C226" s="9" t="s">
        <v>10</v>
      </c>
      <c r="D226" s="35">
        <v>10264</v>
      </c>
      <c r="E226" s="34">
        <v>0.02</v>
      </c>
    </row>
    <row r="227" spans="1:5" ht="16.5" thickBot="1" x14ac:dyDescent="0.3">
      <c r="A227" s="33" t="str">
        <f t="shared" si="3"/>
        <v>FR4965335Tool 11</v>
      </c>
      <c r="B227" s="8" t="s">
        <v>237</v>
      </c>
      <c r="C227" s="9" t="s">
        <v>2</v>
      </c>
      <c r="D227" s="35">
        <v>2093</v>
      </c>
      <c r="E227" s="34">
        <v>0.02</v>
      </c>
    </row>
    <row r="228" spans="1:5" ht="16.5" thickBot="1" x14ac:dyDescent="0.3">
      <c r="A228" s="33" t="str">
        <f t="shared" si="3"/>
        <v>FR5342502Tool 11</v>
      </c>
      <c r="B228" s="8" t="s">
        <v>238</v>
      </c>
      <c r="C228" s="9" t="s">
        <v>2</v>
      </c>
      <c r="D228" s="35">
        <v>2033</v>
      </c>
      <c r="E228" s="34">
        <v>0.02</v>
      </c>
    </row>
    <row r="229" spans="1:5" ht="16.5" thickBot="1" x14ac:dyDescent="0.3">
      <c r="A229" s="33" t="str">
        <f t="shared" si="3"/>
        <v>FR5371365Tool 15</v>
      </c>
      <c r="B229" s="8" t="s">
        <v>239</v>
      </c>
      <c r="C229" s="9" t="s">
        <v>6</v>
      </c>
      <c r="D229" s="35">
        <v>4421</v>
      </c>
      <c r="E229" s="34">
        <v>0.02</v>
      </c>
    </row>
    <row r="230" spans="1:5" ht="16.5" thickBot="1" x14ac:dyDescent="0.3">
      <c r="A230" s="33" t="str">
        <f t="shared" si="3"/>
        <v>FR5384444Tool 11</v>
      </c>
      <c r="B230" s="8" t="s">
        <v>240</v>
      </c>
      <c r="C230" s="9" t="s">
        <v>2</v>
      </c>
      <c r="D230" s="35">
        <v>2046</v>
      </c>
      <c r="E230" s="34">
        <v>0.02</v>
      </c>
    </row>
    <row r="231" spans="1:5" ht="16.5" thickBot="1" x14ac:dyDescent="0.3">
      <c r="A231" s="33" t="str">
        <f t="shared" si="3"/>
        <v>FR5404360Tool 19</v>
      </c>
      <c r="B231" s="8" t="s">
        <v>241</v>
      </c>
      <c r="C231" s="9" t="s">
        <v>10</v>
      </c>
      <c r="D231" s="35">
        <v>10248</v>
      </c>
      <c r="E231" s="34">
        <v>0.02</v>
      </c>
    </row>
    <row r="232" spans="1:5" ht="16.5" thickBot="1" x14ac:dyDescent="0.3">
      <c r="A232" s="33" t="str">
        <f t="shared" si="3"/>
        <v>FR5454864Tool 11</v>
      </c>
      <c r="B232" s="8" t="s">
        <v>242</v>
      </c>
      <c r="C232" s="9" t="s">
        <v>2</v>
      </c>
      <c r="D232" s="35">
        <v>2091</v>
      </c>
      <c r="E232" s="34">
        <v>0.02</v>
      </c>
    </row>
    <row r="233" spans="1:5" ht="16.5" thickBot="1" x14ac:dyDescent="0.3">
      <c r="A233" s="33" t="str">
        <f t="shared" si="3"/>
        <v>FR5608301Tool 11</v>
      </c>
      <c r="B233" s="8" t="s">
        <v>243</v>
      </c>
      <c r="C233" s="9" t="s">
        <v>2</v>
      </c>
      <c r="D233" s="35">
        <v>2068</v>
      </c>
      <c r="E233" s="34">
        <v>0.02</v>
      </c>
    </row>
    <row r="234" spans="1:5" ht="16.5" thickBot="1" x14ac:dyDescent="0.3">
      <c r="A234" s="33" t="str">
        <f t="shared" si="3"/>
        <v>FR5664727Tool 11</v>
      </c>
      <c r="B234" s="8" t="s">
        <v>244</v>
      </c>
      <c r="C234" s="9" t="s">
        <v>2</v>
      </c>
      <c r="D234" s="35">
        <v>2095</v>
      </c>
      <c r="E234" s="34">
        <v>0.02</v>
      </c>
    </row>
    <row r="235" spans="1:5" ht="16.5" thickBot="1" x14ac:dyDescent="0.3">
      <c r="A235" s="33" t="str">
        <f t="shared" si="3"/>
        <v>FR5671746Tool 15</v>
      </c>
      <c r="B235" s="8" t="s">
        <v>245</v>
      </c>
      <c r="C235" s="9" t="s">
        <v>6</v>
      </c>
      <c r="D235" s="35">
        <v>4463</v>
      </c>
      <c r="E235" s="34">
        <v>0.02</v>
      </c>
    </row>
    <row r="236" spans="1:5" ht="16.5" thickBot="1" x14ac:dyDescent="0.3">
      <c r="A236" s="33" t="str">
        <f t="shared" si="3"/>
        <v>FR5682241Tool 11</v>
      </c>
      <c r="B236" s="8" t="s">
        <v>246</v>
      </c>
      <c r="C236" s="9" t="s">
        <v>2</v>
      </c>
      <c r="D236" s="35">
        <v>2106</v>
      </c>
      <c r="E236" s="34">
        <v>0.02</v>
      </c>
    </row>
    <row r="237" spans="1:5" ht="16.5" thickBot="1" x14ac:dyDescent="0.3">
      <c r="A237" s="33" t="str">
        <f t="shared" si="3"/>
        <v>FR5684287Tool 11</v>
      </c>
      <c r="B237" s="8" t="s">
        <v>247</v>
      </c>
      <c r="C237" s="9" t="s">
        <v>2</v>
      </c>
      <c r="D237" s="35">
        <v>2068</v>
      </c>
      <c r="E237" s="34">
        <v>0.02</v>
      </c>
    </row>
    <row r="238" spans="1:5" ht="16.5" thickBot="1" x14ac:dyDescent="0.3">
      <c r="A238" s="33" t="str">
        <f t="shared" si="3"/>
        <v>FR5744950Tool 11</v>
      </c>
      <c r="B238" s="8" t="s">
        <v>248</v>
      </c>
      <c r="C238" s="9" t="s">
        <v>2</v>
      </c>
      <c r="D238" s="35">
        <v>2033</v>
      </c>
      <c r="E238" s="34">
        <v>0.02</v>
      </c>
    </row>
    <row r="239" spans="1:5" ht="16.5" thickBot="1" x14ac:dyDescent="0.3">
      <c r="A239" s="33" t="str">
        <f t="shared" si="3"/>
        <v>FR5796610Tool 11</v>
      </c>
      <c r="B239" s="8" t="s">
        <v>249</v>
      </c>
      <c r="C239" s="9" t="s">
        <v>2</v>
      </c>
      <c r="D239" s="35">
        <v>2120</v>
      </c>
      <c r="E239" s="34">
        <v>0.02</v>
      </c>
    </row>
    <row r="240" spans="1:5" ht="16.5" thickBot="1" x14ac:dyDescent="0.3">
      <c r="A240" s="33" t="str">
        <f t="shared" si="3"/>
        <v>FR5894727Tool 11</v>
      </c>
      <c r="B240" s="8" t="s">
        <v>250</v>
      </c>
      <c r="C240" s="9" t="s">
        <v>2</v>
      </c>
      <c r="D240" s="35">
        <v>2055</v>
      </c>
      <c r="E240" s="34">
        <v>0.02</v>
      </c>
    </row>
    <row r="241" spans="1:5" ht="16.5" thickBot="1" x14ac:dyDescent="0.3">
      <c r="A241" s="33" t="str">
        <f t="shared" si="3"/>
        <v>FR5931113Tool 17</v>
      </c>
      <c r="B241" s="8" t="s">
        <v>251</v>
      </c>
      <c r="C241" s="9" t="s">
        <v>8</v>
      </c>
      <c r="D241" s="35">
        <v>6869</v>
      </c>
      <c r="E241" s="34">
        <v>0.02</v>
      </c>
    </row>
    <row r="242" spans="1:5" ht="16.5" thickBot="1" x14ac:dyDescent="0.3">
      <c r="A242" s="33" t="str">
        <f t="shared" si="3"/>
        <v>FR5935871Tool 11</v>
      </c>
      <c r="B242" s="8" t="s">
        <v>252</v>
      </c>
      <c r="C242" s="9" t="s">
        <v>2</v>
      </c>
      <c r="D242" s="35">
        <v>2061</v>
      </c>
      <c r="E242" s="34">
        <v>0.02</v>
      </c>
    </row>
    <row r="243" spans="1:5" ht="16.5" thickBot="1" x14ac:dyDescent="0.3">
      <c r="A243" s="33" t="str">
        <f t="shared" si="3"/>
        <v>FR5969812Tool 11</v>
      </c>
      <c r="B243" s="8" t="s">
        <v>253</v>
      </c>
      <c r="C243" s="9" t="s">
        <v>2</v>
      </c>
      <c r="D243" s="35">
        <v>2063</v>
      </c>
      <c r="E243" s="34">
        <v>0.02</v>
      </c>
    </row>
    <row r="244" spans="1:5" ht="16.5" thickBot="1" x14ac:dyDescent="0.3">
      <c r="A244" s="33" t="str">
        <f t="shared" si="3"/>
        <v>FR5979463Tool 11</v>
      </c>
      <c r="B244" s="8" t="s">
        <v>254</v>
      </c>
      <c r="C244" s="9" t="s">
        <v>2</v>
      </c>
      <c r="D244" s="35">
        <v>2039</v>
      </c>
      <c r="E244" s="34">
        <v>0.02</v>
      </c>
    </row>
    <row r="245" spans="1:5" ht="16.5" thickBot="1" x14ac:dyDescent="0.3">
      <c r="A245" s="33" t="str">
        <f t="shared" si="3"/>
        <v>FR5992952Tool 11</v>
      </c>
      <c r="B245" s="8" t="s">
        <v>255</v>
      </c>
      <c r="C245" s="9" t="s">
        <v>2</v>
      </c>
      <c r="D245" s="35">
        <v>2083</v>
      </c>
      <c r="E245" s="34">
        <v>0.02</v>
      </c>
    </row>
    <row r="246" spans="1:5" ht="16.5" thickBot="1" x14ac:dyDescent="0.3">
      <c r="A246" s="33" t="str">
        <f t="shared" si="3"/>
        <v>FR6818423Tool 14</v>
      </c>
      <c r="B246" s="8" t="s">
        <v>256</v>
      </c>
      <c r="C246" s="9" t="s">
        <v>5</v>
      </c>
      <c r="D246" s="35">
        <v>2343</v>
      </c>
      <c r="E246" s="34">
        <v>0.02</v>
      </c>
    </row>
    <row r="247" spans="1:5" ht="16.5" thickBot="1" x14ac:dyDescent="0.3">
      <c r="A247" s="33" t="str">
        <f t="shared" si="3"/>
        <v>GF0013491Tool 14</v>
      </c>
      <c r="B247" s="8" t="s">
        <v>257</v>
      </c>
      <c r="C247" s="9" t="s">
        <v>5</v>
      </c>
      <c r="D247" s="35">
        <v>2371</v>
      </c>
      <c r="E247" s="34">
        <v>0.02</v>
      </c>
    </row>
    <row r="248" spans="1:5" ht="16.5" thickBot="1" x14ac:dyDescent="0.3">
      <c r="A248" s="33" t="str">
        <f t="shared" si="3"/>
        <v>GF0149565Tool 14</v>
      </c>
      <c r="B248" s="8" t="s">
        <v>258</v>
      </c>
      <c r="C248" s="9" t="s">
        <v>5</v>
      </c>
      <c r="D248" s="35">
        <v>2327</v>
      </c>
      <c r="E248" s="34">
        <v>0.02</v>
      </c>
    </row>
    <row r="249" spans="1:5" ht="16.5" thickBot="1" x14ac:dyDescent="0.3">
      <c r="A249" s="33" t="str">
        <f t="shared" si="3"/>
        <v>GF1114780Tool 17</v>
      </c>
      <c r="B249" s="8" t="s">
        <v>259</v>
      </c>
      <c r="C249" s="9" t="s">
        <v>8</v>
      </c>
      <c r="D249" s="35">
        <v>6883</v>
      </c>
      <c r="E249" s="34">
        <v>0.02</v>
      </c>
    </row>
    <row r="250" spans="1:5" ht="16.5" thickBot="1" x14ac:dyDescent="0.3">
      <c r="A250" s="33" t="str">
        <f t="shared" si="3"/>
        <v>GF1349895Tool 14</v>
      </c>
      <c r="B250" s="8" t="s">
        <v>260</v>
      </c>
      <c r="C250" s="9" t="s">
        <v>5</v>
      </c>
      <c r="D250" s="35">
        <v>2328</v>
      </c>
      <c r="E250" s="34">
        <v>0.02</v>
      </c>
    </row>
    <row r="251" spans="1:5" ht="16.5" thickBot="1" x14ac:dyDescent="0.3">
      <c r="A251" s="33" t="str">
        <f t="shared" si="3"/>
        <v>GF1438930Tool 14</v>
      </c>
      <c r="B251" s="10" t="s">
        <v>261</v>
      </c>
      <c r="C251" s="9" t="s">
        <v>5</v>
      </c>
      <c r="D251" s="35">
        <v>2376</v>
      </c>
      <c r="E251" s="34">
        <v>0.02</v>
      </c>
    </row>
    <row r="252" spans="1:5" ht="16.5" thickBot="1" x14ac:dyDescent="0.3">
      <c r="A252" s="33" t="str">
        <f t="shared" si="3"/>
        <v>GF368849Tool 14</v>
      </c>
      <c r="B252" s="8" t="s">
        <v>262</v>
      </c>
      <c r="C252" s="9" t="s">
        <v>5</v>
      </c>
      <c r="D252" s="35">
        <v>2301</v>
      </c>
      <c r="E252" s="34">
        <v>0.02</v>
      </c>
    </row>
    <row r="253" spans="1:5" ht="16.5" thickBot="1" x14ac:dyDescent="0.3">
      <c r="A253" s="33" t="str">
        <f t="shared" si="3"/>
        <v>GF3811858Tool 14</v>
      </c>
      <c r="B253" s="8" t="s">
        <v>263</v>
      </c>
      <c r="C253" s="9" t="s">
        <v>5</v>
      </c>
      <c r="D253" s="35">
        <v>2309</v>
      </c>
      <c r="E253" s="34">
        <v>0.02</v>
      </c>
    </row>
    <row r="254" spans="1:5" ht="16.5" thickBot="1" x14ac:dyDescent="0.3">
      <c r="A254" s="33" t="str">
        <f t="shared" si="3"/>
        <v>GF4305823Tool 14</v>
      </c>
      <c r="B254" s="8" t="s">
        <v>264</v>
      </c>
      <c r="C254" s="9" t="s">
        <v>5</v>
      </c>
      <c r="D254" s="35">
        <v>2302</v>
      </c>
      <c r="E254" s="34">
        <v>0.02</v>
      </c>
    </row>
    <row r="255" spans="1:5" ht="16.5" thickBot="1" x14ac:dyDescent="0.3">
      <c r="A255" s="33" t="str">
        <f t="shared" si="3"/>
        <v>GF498873Tool 14</v>
      </c>
      <c r="B255" s="8" t="s">
        <v>265</v>
      </c>
      <c r="C255" s="9" t="s">
        <v>5</v>
      </c>
      <c r="D255" s="35">
        <v>2322</v>
      </c>
      <c r="E255" s="34">
        <v>0.02</v>
      </c>
    </row>
    <row r="256" spans="1:5" ht="16.5" thickBot="1" x14ac:dyDescent="0.3">
      <c r="A256" s="33" t="str">
        <f t="shared" si="3"/>
        <v>GF5598636Tool 14</v>
      </c>
      <c r="B256" s="8" t="s">
        <v>266</v>
      </c>
      <c r="C256" s="9" t="s">
        <v>5</v>
      </c>
      <c r="D256" s="35">
        <v>2305</v>
      </c>
      <c r="E256" s="34">
        <v>0.02</v>
      </c>
    </row>
    <row r="257" spans="1:5" ht="16.5" thickBot="1" x14ac:dyDescent="0.3">
      <c r="A257" s="33" t="str">
        <f t="shared" si="3"/>
        <v>GF5747120Tool 14</v>
      </c>
      <c r="B257" s="8" t="s">
        <v>267</v>
      </c>
      <c r="C257" s="9" t="s">
        <v>5</v>
      </c>
      <c r="D257" s="35">
        <v>2337</v>
      </c>
      <c r="E257" s="34">
        <v>0.02</v>
      </c>
    </row>
    <row r="258" spans="1:5" ht="16.5" thickBot="1" x14ac:dyDescent="0.3">
      <c r="A258" s="33" t="str">
        <f t="shared" si="3"/>
        <v>GF586901Tool 14</v>
      </c>
      <c r="B258" s="10" t="s">
        <v>268</v>
      </c>
      <c r="C258" s="9" t="s">
        <v>5</v>
      </c>
      <c r="D258" s="35">
        <v>2332</v>
      </c>
      <c r="E258" s="34">
        <v>0.02</v>
      </c>
    </row>
    <row r="259" spans="1:5" ht="16.5" thickBot="1" x14ac:dyDescent="0.3">
      <c r="A259" s="33" t="str">
        <f t="shared" ref="A259:A322" si="4">B259&amp;C259</f>
        <v>GF5886834Tool 14</v>
      </c>
      <c r="B259" s="10" t="s">
        <v>269</v>
      </c>
      <c r="C259" s="9" t="s">
        <v>5</v>
      </c>
      <c r="D259" s="35">
        <v>2308</v>
      </c>
      <c r="E259" s="34">
        <v>0.02</v>
      </c>
    </row>
    <row r="260" spans="1:5" ht="16.5" thickBot="1" x14ac:dyDescent="0.3">
      <c r="A260" s="33" t="str">
        <f t="shared" si="4"/>
        <v>GF5885097Tool 14</v>
      </c>
      <c r="B260" s="8" t="s">
        <v>270</v>
      </c>
      <c r="C260" s="9" t="s">
        <v>5</v>
      </c>
      <c r="D260" s="35">
        <v>2312</v>
      </c>
      <c r="E260" s="34">
        <v>0.02</v>
      </c>
    </row>
    <row r="261" spans="1:5" ht="16.5" thickBot="1" x14ac:dyDescent="0.3">
      <c r="A261" s="33" t="str">
        <f t="shared" si="4"/>
        <v>GF5892823Tool 14</v>
      </c>
      <c r="B261" s="8" t="s">
        <v>271</v>
      </c>
      <c r="C261" s="9" t="s">
        <v>5</v>
      </c>
      <c r="D261" s="35">
        <v>2391</v>
      </c>
      <c r="E261" s="34">
        <v>0.02</v>
      </c>
    </row>
    <row r="262" spans="1:5" ht="16.5" thickBot="1" x14ac:dyDescent="0.3">
      <c r="A262" s="33" t="str">
        <f t="shared" si="4"/>
        <v>GF5942175Tool 14</v>
      </c>
      <c r="B262" s="8" t="s">
        <v>272</v>
      </c>
      <c r="C262" s="9" t="s">
        <v>5</v>
      </c>
      <c r="D262" s="35">
        <v>2335</v>
      </c>
      <c r="E262" s="34">
        <v>0.02</v>
      </c>
    </row>
    <row r="263" spans="1:5" ht="16.5" thickBot="1" x14ac:dyDescent="0.3">
      <c r="A263" s="33" t="str">
        <f t="shared" si="4"/>
        <v>GF67655Tool 11</v>
      </c>
      <c r="B263" s="8" t="s">
        <v>273</v>
      </c>
      <c r="C263" s="9" t="s">
        <v>2</v>
      </c>
      <c r="D263" s="35">
        <v>2129</v>
      </c>
      <c r="E263" s="34">
        <v>0.02</v>
      </c>
    </row>
    <row r="264" spans="1:5" ht="16.5" thickBot="1" x14ac:dyDescent="0.3">
      <c r="A264" s="33" t="str">
        <f t="shared" si="4"/>
        <v>IP453302Tool 05</v>
      </c>
      <c r="B264" s="8" t="s">
        <v>274</v>
      </c>
      <c r="C264" s="9" t="s">
        <v>695</v>
      </c>
      <c r="D264" s="35">
        <v>1287</v>
      </c>
      <c r="E264" s="34">
        <v>0.02</v>
      </c>
    </row>
    <row r="265" spans="1:5" ht="16.5" thickBot="1" x14ac:dyDescent="0.3">
      <c r="A265" s="33" t="str">
        <f t="shared" si="4"/>
        <v>IR1385574Tool 19</v>
      </c>
      <c r="B265" s="8" t="s">
        <v>275</v>
      </c>
      <c r="C265" s="9" t="s">
        <v>10</v>
      </c>
      <c r="D265" s="35">
        <v>10177</v>
      </c>
      <c r="E265" s="34">
        <v>0.02</v>
      </c>
    </row>
    <row r="266" spans="1:5" ht="16.5" thickBot="1" x14ac:dyDescent="0.3">
      <c r="A266" s="33" t="str">
        <f t="shared" si="4"/>
        <v>IR539559Tool 05</v>
      </c>
      <c r="B266" s="8" t="s">
        <v>276</v>
      </c>
      <c r="C266" s="9" t="s">
        <v>695</v>
      </c>
      <c r="D266" s="35">
        <v>1256</v>
      </c>
      <c r="E266" s="34">
        <v>0.02</v>
      </c>
    </row>
    <row r="267" spans="1:5" ht="16.5" thickBot="1" x14ac:dyDescent="0.3">
      <c r="A267" s="33" t="str">
        <f t="shared" si="4"/>
        <v>IR5796915Tool 12</v>
      </c>
      <c r="B267" s="8" t="s">
        <v>277</v>
      </c>
      <c r="C267" s="9" t="s">
        <v>3</v>
      </c>
      <c r="D267" s="35">
        <v>4068</v>
      </c>
      <c r="E267" s="34">
        <v>0.02</v>
      </c>
    </row>
    <row r="268" spans="1:5" ht="16.5" thickBot="1" x14ac:dyDescent="0.3">
      <c r="A268" s="33" t="str">
        <f t="shared" si="4"/>
        <v>IR6327281Tool 12</v>
      </c>
      <c r="B268" s="8" t="s">
        <v>278</v>
      </c>
      <c r="C268" s="9" t="s">
        <v>3</v>
      </c>
      <c r="D268" s="35">
        <v>4000</v>
      </c>
      <c r="E268" s="34">
        <v>0.02</v>
      </c>
    </row>
    <row r="269" spans="1:5" ht="16.5" thickBot="1" x14ac:dyDescent="0.3">
      <c r="A269" s="33" t="str">
        <f t="shared" si="4"/>
        <v>MC3428427Tool 13</v>
      </c>
      <c r="B269" s="10" t="s">
        <v>279</v>
      </c>
      <c r="C269" s="9" t="s">
        <v>4</v>
      </c>
      <c r="D269" s="35">
        <v>2430</v>
      </c>
      <c r="E269" s="34">
        <v>0.02</v>
      </c>
    </row>
    <row r="270" spans="1:5" ht="16.5" thickBot="1" x14ac:dyDescent="0.3">
      <c r="A270" s="33" t="str">
        <f t="shared" si="4"/>
        <v>MC3543546Tool 11</v>
      </c>
      <c r="B270" s="8" t="s">
        <v>280</v>
      </c>
      <c r="C270" s="9" t="s">
        <v>2</v>
      </c>
      <c r="D270" s="35">
        <v>2108</v>
      </c>
      <c r="E270" s="34">
        <v>0.02</v>
      </c>
    </row>
    <row r="271" spans="1:5" ht="16.5" thickBot="1" x14ac:dyDescent="0.3">
      <c r="A271" s="33" t="str">
        <f t="shared" si="4"/>
        <v>MC3717873Tool 12</v>
      </c>
      <c r="B271" s="8" t="s">
        <v>281</v>
      </c>
      <c r="C271" s="9" t="s">
        <v>3</v>
      </c>
      <c r="D271" s="35">
        <v>4056</v>
      </c>
      <c r="E271" s="34">
        <v>0.02</v>
      </c>
    </row>
    <row r="272" spans="1:5" ht="16.5" thickBot="1" x14ac:dyDescent="0.3">
      <c r="A272" s="33" t="str">
        <f t="shared" si="4"/>
        <v>MC4244977Tool 11</v>
      </c>
      <c r="B272" s="8" t="s">
        <v>282</v>
      </c>
      <c r="C272" s="9" t="s">
        <v>2</v>
      </c>
      <c r="D272" s="35">
        <v>2115</v>
      </c>
      <c r="E272" s="34">
        <v>0.02</v>
      </c>
    </row>
    <row r="273" spans="1:5" ht="16.5" thickBot="1" x14ac:dyDescent="0.3">
      <c r="A273" s="33" t="str">
        <f t="shared" si="4"/>
        <v>MC4291921Tool 10</v>
      </c>
      <c r="B273" s="8" t="s">
        <v>283</v>
      </c>
      <c r="C273" s="9" t="s">
        <v>1</v>
      </c>
      <c r="D273" s="35">
        <v>1552</v>
      </c>
      <c r="E273" s="34">
        <v>0.02</v>
      </c>
    </row>
    <row r="274" spans="1:5" ht="16.5" thickBot="1" x14ac:dyDescent="0.3">
      <c r="A274" s="33" t="str">
        <f t="shared" si="4"/>
        <v>MC4993575Tool 19</v>
      </c>
      <c r="B274" s="8" t="s">
        <v>284</v>
      </c>
      <c r="C274" s="9" t="s">
        <v>10</v>
      </c>
      <c r="D274" s="35">
        <v>10264</v>
      </c>
      <c r="E274" s="34">
        <v>0.02</v>
      </c>
    </row>
    <row r="275" spans="1:5" ht="16.5" thickBot="1" x14ac:dyDescent="0.3">
      <c r="A275" s="33" t="str">
        <f t="shared" si="4"/>
        <v>MC4997628Tool 19</v>
      </c>
      <c r="B275" s="8" t="s">
        <v>285</v>
      </c>
      <c r="C275" s="9" t="s">
        <v>10</v>
      </c>
      <c r="D275" s="35">
        <v>10252</v>
      </c>
      <c r="E275" s="34">
        <v>0.02</v>
      </c>
    </row>
    <row r="276" spans="1:5" ht="16.5" thickBot="1" x14ac:dyDescent="0.3">
      <c r="A276" s="33" t="str">
        <f t="shared" si="4"/>
        <v>MC5625753Tool 05</v>
      </c>
      <c r="B276" s="8" t="s">
        <v>286</v>
      </c>
      <c r="C276" s="9" t="s">
        <v>695</v>
      </c>
      <c r="D276" s="35">
        <v>1217</v>
      </c>
      <c r="E276" s="34">
        <v>0.02</v>
      </c>
    </row>
    <row r="277" spans="1:5" ht="16.5" thickBot="1" x14ac:dyDescent="0.3">
      <c r="A277" s="33" t="str">
        <f t="shared" si="4"/>
        <v>MC5663542Tool 05</v>
      </c>
      <c r="B277" s="8" t="s">
        <v>287</v>
      </c>
      <c r="C277" s="9" t="s">
        <v>695</v>
      </c>
      <c r="D277" s="35">
        <v>1239</v>
      </c>
      <c r="E277" s="34">
        <v>0.02</v>
      </c>
    </row>
    <row r="278" spans="1:5" ht="16.5" thickBot="1" x14ac:dyDescent="0.3">
      <c r="A278" s="33" t="str">
        <f t="shared" si="4"/>
        <v>MC5823622Tool 19</v>
      </c>
      <c r="B278" s="8" t="s">
        <v>288</v>
      </c>
      <c r="C278" s="9" t="s">
        <v>10</v>
      </c>
      <c r="D278" s="35">
        <v>10225</v>
      </c>
      <c r="E278" s="34">
        <v>0.02</v>
      </c>
    </row>
    <row r="279" spans="1:5" ht="16.5" thickBot="1" x14ac:dyDescent="0.3">
      <c r="A279" s="33" t="str">
        <f t="shared" si="4"/>
        <v>MC594145Tool 08</v>
      </c>
      <c r="B279" s="8" t="s">
        <v>289</v>
      </c>
      <c r="C279" s="9" t="s">
        <v>698</v>
      </c>
      <c r="D279" s="35">
        <v>3971</v>
      </c>
      <c r="E279" s="34">
        <v>0.02</v>
      </c>
    </row>
    <row r="280" spans="1:5" ht="16.5" thickBot="1" x14ac:dyDescent="0.3">
      <c r="A280" s="33" t="str">
        <f t="shared" si="4"/>
        <v>ME8004536Tool 08</v>
      </c>
      <c r="B280" s="8" t="s">
        <v>290</v>
      </c>
      <c r="C280" s="9" t="s">
        <v>698</v>
      </c>
      <c r="D280" s="35">
        <v>3972</v>
      </c>
      <c r="E280" s="34">
        <v>0.02</v>
      </c>
    </row>
    <row r="281" spans="1:5" ht="16.5" thickBot="1" x14ac:dyDescent="0.3">
      <c r="A281" s="33" t="str">
        <f t="shared" si="4"/>
        <v>ME8004064Tool 08</v>
      </c>
      <c r="B281" s="10" t="s">
        <v>291</v>
      </c>
      <c r="C281" s="9" t="s">
        <v>698</v>
      </c>
      <c r="D281" s="35">
        <v>3957</v>
      </c>
      <c r="E281" s="34">
        <v>0.02</v>
      </c>
    </row>
    <row r="282" spans="1:5" ht="16.5" thickBot="1" x14ac:dyDescent="0.3">
      <c r="A282" s="33" t="str">
        <f t="shared" si="4"/>
        <v>ME8009107Tool 08</v>
      </c>
      <c r="B282" s="10" t="s">
        <v>292</v>
      </c>
      <c r="C282" s="9" t="s">
        <v>698</v>
      </c>
      <c r="D282" s="35">
        <v>3960</v>
      </c>
      <c r="E282" s="34">
        <v>0.02</v>
      </c>
    </row>
    <row r="283" spans="1:5" ht="16.5" thickBot="1" x14ac:dyDescent="0.3">
      <c r="A283" s="33" t="str">
        <f t="shared" si="4"/>
        <v>ME8007924Tool 08</v>
      </c>
      <c r="B283" s="10" t="s">
        <v>293</v>
      </c>
      <c r="C283" s="9" t="s">
        <v>698</v>
      </c>
      <c r="D283" s="35">
        <v>3990</v>
      </c>
      <c r="E283" s="34">
        <v>0.02</v>
      </c>
    </row>
    <row r="284" spans="1:5" ht="16.5" thickBot="1" x14ac:dyDescent="0.3">
      <c r="A284" s="33" t="str">
        <f t="shared" si="4"/>
        <v>ME8082434Tool 08</v>
      </c>
      <c r="B284" s="10" t="s">
        <v>294</v>
      </c>
      <c r="C284" s="9" t="s">
        <v>698</v>
      </c>
      <c r="D284" s="35">
        <v>3939</v>
      </c>
      <c r="E284" s="34">
        <v>0.02</v>
      </c>
    </row>
    <row r="285" spans="1:5" ht="16.5" thickBot="1" x14ac:dyDescent="0.3">
      <c r="A285" s="33" t="str">
        <f t="shared" si="4"/>
        <v>ME8115997Tool 08</v>
      </c>
      <c r="B285" s="8" t="s">
        <v>295</v>
      </c>
      <c r="C285" s="9" t="s">
        <v>698</v>
      </c>
      <c r="D285" s="35">
        <v>3920</v>
      </c>
      <c r="E285" s="34">
        <v>0.02</v>
      </c>
    </row>
    <row r="286" spans="1:5" ht="16.5" thickBot="1" x14ac:dyDescent="0.3">
      <c r="A286" s="33" t="str">
        <f t="shared" si="4"/>
        <v>ME8144143Tool 08</v>
      </c>
      <c r="B286" s="8" t="s">
        <v>296</v>
      </c>
      <c r="C286" s="9" t="s">
        <v>698</v>
      </c>
      <c r="D286" s="35">
        <v>3981</v>
      </c>
      <c r="E286" s="34">
        <v>0.02</v>
      </c>
    </row>
    <row r="287" spans="1:5" ht="16.5" thickBot="1" x14ac:dyDescent="0.3">
      <c r="A287" s="33" t="str">
        <f t="shared" si="4"/>
        <v>ME81564Tool 08</v>
      </c>
      <c r="B287" s="8" t="s">
        <v>297</v>
      </c>
      <c r="C287" s="9" t="s">
        <v>698</v>
      </c>
      <c r="D287" s="35">
        <v>3930</v>
      </c>
      <c r="E287" s="34">
        <v>0.02</v>
      </c>
    </row>
    <row r="288" spans="1:5" ht="16.5" thickBot="1" x14ac:dyDescent="0.3">
      <c r="A288" s="33" t="str">
        <f t="shared" si="4"/>
        <v>ME8164351Tool 11</v>
      </c>
      <c r="B288" s="8" t="s">
        <v>298</v>
      </c>
      <c r="C288" s="9" t="s">
        <v>2</v>
      </c>
      <c r="D288" s="35">
        <v>2072</v>
      </c>
      <c r="E288" s="34">
        <v>0.02</v>
      </c>
    </row>
    <row r="289" spans="1:5" ht="16.5" thickBot="1" x14ac:dyDescent="0.3">
      <c r="A289" s="33" t="str">
        <f t="shared" si="4"/>
        <v>ME8183059Tool 08</v>
      </c>
      <c r="B289" s="8" t="s">
        <v>299</v>
      </c>
      <c r="C289" s="9" t="s">
        <v>698</v>
      </c>
      <c r="D289" s="35">
        <v>3988</v>
      </c>
      <c r="E289" s="34">
        <v>0.02</v>
      </c>
    </row>
    <row r="290" spans="1:5" ht="16.5" thickBot="1" x14ac:dyDescent="0.3">
      <c r="A290" s="33" t="str">
        <f t="shared" si="4"/>
        <v>ME8182883Tool 08</v>
      </c>
      <c r="B290" s="8" t="s">
        <v>300</v>
      </c>
      <c r="C290" s="9" t="s">
        <v>698</v>
      </c>
      <c r="D290" s="35">
        <v>3987</v>
      </c>
      <c r="E290" s="34">
        <v>0.02</v>
      </c>
    </row>
    <row r="291" spans="1:5" ht="16.5" thickBot="1" x14ac:dyDescent="0.3">
      <c r="A291" s="33" t="str">
        <f t="shared" si="4"/>
        <v>ME8186457Tool 08</v>
      </c>
      <c r="B291" s="10" t="s">
        <v>301</v>
      </c>
      <c r="C291" s="9" t="s">
        <v>698</v>
      </c>
      <c r="D291" s="35">
        <v>3997</v>
      </c>
      <c r="E291" s="34">
        <v>0.02</v>
      </c>
    </row>
    <row r="292" spans="1:5" ht="16.5" thickBot="1" x14ac:dyDescent="0.3">
      <c r="A292" s="33" t="str">
        <f t="shared" si="4"/>
        <v>ME8183894Tool 08</v>
      </c>
      <c r="B292" s="8" t="s">
        <v>302</v>
      </c>
      <c r="C292" s="9" t="s">
        <v>698</v>
      </c>
      <c r="D292" s="35">
        <v>3946</v>
      </c>
      <c r="E292" s="34">
        <v>0.02</v>
      </c>
    </row>
    <row r="293" spans="1:5" ht="16.5" thickBot="1" x14ac:dyDescent="0.3">
      <c r="A293" s="33" t="str">
        <f t="shared" si="4"/>
        <v>ME8203838Tool 08</v>
      </c>
      <c r="B293" s="8" t="s">
        <v>303</v>
      </c>
      <c r="C293" s="9" t="s">
        <v>698</v>
      </c>
      <c r="D293" s="35">
        <v>3986</v>
      </c>
      <c r="E293" s="34">
        <v>0.02</v>
      </c>
    </row>
    <row r="294" spans="1:5" ht="16.5" thickBot="1" x14ac:dyDescent="0.3">
      <c r="A294" s="33" t="str">
        <f t="shared" si="4"/>
        <v>ME8216708Tool 08</v>
      </c>
      <c r="B294" s="8" t="s">
        <v>304</v>
      </c>
      <c r="C294" s="9" t="s">
        <v>698</v>
      </c>
      <c r="D294" s="35">
        <v>3988</v>
      </c>
      <c r="E294" s="34">
        <v>0.02</v>
      </c>
    </row>
    <row r="295" spans="1:5" ht="16.5" thickBot="1" x14ac:dyDescent="0.3">
      <c r="A295" s="33" t="str">
        <f t="shared" si="4"/>
        <v>ME8212034Tool 08</v>
      </c>
      <c r="B295" s="10" t="s">
        <v>305</v>
      </c>
      <c r="C295" s="9" t="s">
        <v>698</v>
      </c>
      <c r="D295" s="35">
        <v>3990</v>
      </c>
      <c r="E295" s="34">
        <v>0.02</v>
      </c>
    </row>
    <row r="296" spans="1:5" ht="16.5" thickBot="1" x14ac:dyDescent="0.3">
      <c r="A296" s="33" t="str">
        <f t="shared" si="4"/>
        <v>ME8219605Tool 08</v>
      </c>
      <c r="B296" s="10" t="s">
        <v>306</v>
      </c>
      <c r="C296" s="9" t="s">
        <v>698</v>
      </c>
      <c r="D296" s="35">
        <v>3951</v>
      </c>
      <c r="E296" s="34">
        <v>0.02</v>
      </c>
    </row>
    <row r="297" spans="1:5" ht="16.5" thickBot="1" x14ac:dyDescent="0.3">
      <c r="A297" s="33" t="str">
        <f t="shared" si="4"/>
        <v>ME8227923Tool 08</v>
      </c>
      <c r="B297" s="8" t="s">
        <v>307</v>
      </c>
      <c r="C297" s="9" t="s">
        <v>698</v>
      </c>
      <c r="D297" s="35">
        <v>3962</v>
      </c>
      <c r="E297" s="34">
        <v>0.02</v>
      </c>
    </row>
    <row r="298" spans="1:5" ht="16.5" thickBot="1" x14ac:dyDescent="0.3">
      <c r="A298" s="33" t="str">
        <f t="shared" si="4"/>
        <v>ME8254069Tool 08</v>
      </c>
      <c r="B298" s="10" t="s">
        <v>308</v>
      </c>
      <c r="C298" s="9" t="s">
        <v>698</v>
      </c>
      <c r="D298" s="35">
        <v>3943</v>
      </c>
      <c r="E298" s="34">
        <v>0.02</v>
      </c>
    </row>
    <row r="299" spans="1:5" ht="16.5" thickBot="1" x14ac:dyDescent="0.3">
      <c r="A299" s="33" t="str">
        <f t="shared" si="4"/>
        <v>ME8294469Tool 08</v>
      </c>
      <c r="B299" s="10" t="s">
        <v>309</v>
      </c>
      <c r="C299" s="9" t="s">
        <v>698</v>
      </c>
      <c r="D299" s="35">
        <v>3989</v>
      </c>
      <c r="E299" s="34">
        <v>0.02</v>
      </c>
    </row>
    <row r="300" spans="1:5" ht="16.5" thickBot="1" x14ac:dyDescent="0.3">
      <c r="A300" s="33" t="str">
        <f t="shared" si="4"/>
        <v>ME8314847Tool 08</v>
      </c>
      <c r="B300" s="8" t="s">
        <v>310</v>
      </c>
      <c r="C300" s="9" t="s">
        <v>698</v>
      </c>
      <c r="D300" s="35">
        <v>4003</v>
      </c>
      <c r="E300" s="34">
        <v>0.02</v>
      </c>
    </row>
    <row r="301" spans="1:5" ht="16.5" thickBot="1" x14ac:dyDescent="0.3">
      <c r="A301" s="33" t="str">
        <f t="shared" si="4"/>
        <v>ME8808939Tool 08</v>
      </c>
      <c r="B301" s="8" t="s">
        <v>311</v>
      </c>
      <c r="C301" s="9" t="s">
        <v>698</v>
      </c>
      <c r="D301" s="35">
        <v>3977</v>
      </c>
      <c r="E301" s="34">
        <v>0.02</v>
      </c>
    </row>
    <row r="302" spans="1:5" ht="16.5" thickBot="1" x14ac:dyDescent="0.3">
      <c r="A302" s="33" t="str">
        <f t="shared" si="4"/>
        <v>ME8804901Tool 08</v>
      </c>
      <c r="B302" s="10" t="s">
        <v>312</v>
      </c>
      <c r="C302" s="9" t="s">
        <v>698</v>
      </c>
      <c r="D302" s="35">
        <v>3933</v>
      </c>
      <c r="E302" s="34">
        <v>0.02</v>
      </c>
    </row>
    <row r="303" spans="1:5" ht="16.5" thickBot="1" x14ac:dyDescent="0.3">
      <c r="A303" s="33" t="str">
        <f t="shared" si="4"/>
        <v>ME8809588Tool 08</v>
      </c>
      <c r="B303" s="8" t="s">
        <v>313</v>
      </c>
      <c r="C303" s="9" t="s">
        <v>698</v>
      </c>
      <c r="D303" s="35">
        <v>3934</v>
      </c>
      <c r="E303" s="34">
        <v>0.02</v>
      </c>
    </row>
    <row r="304" spans="1:5" ht="16.5" thickBot="1" x14ac:dyDescent="0.3">
      <c r="A304" s="33" t="str">
        <f t="shared" si="4"/>
        <v>ME8846873Tool 08</v>
      </c>
      <c r="B304" s="8" t="s">
        <v>314</v>
      </c>
      <c r="C304" s="9" t="s">
        <v>698</v>
      </c>
      <c r="D304" s="35">
        <v>4003</v>
      </c>
      <c r="E304" s="34">
        <v>0.02</v>
      </c>
    </row>
    <row r="305" spans="1:5" ht="16.5" thickBot="1" x14ac:dyDescent="0.3">
      <c r="A305" s="33" t="str">
        <f t="shared" si="4"/>
        <v>ME8876987Tool 04</v>
      </c>
      <c r="B305" s="8" t="s">
        <v>315</v>
      </c>
      <c r="C305" s="9" t="s">
        <v>694</v>
      </c>
      <c r="D305" s="35">
        <v>2302</v>
      </c>
      <c r="E305" s="34">
        <v>0.02</v>
      </c>
    </row>
    <row r="306" spans="1:5" ht="16.5" thickBot="1" x14ac:dyDescent="0.3">
      <c r="A306" s="33" t="str">
        <f t="shared" si="4"/>
        <v>MP8004078Tool 04</v>
      </c>
      <c r="B306" s="8" t="s">
        <v>316</v>
      </c>
      <c r="C306" s="9" t="s">
        <v>694</v>
      </c>
      <c r="D306" s="35">
        <v>2293</v>
      </c>
      <c r="E306" s="34">
        <v>0.02</v>
      </c>
    </row>
    <row r="307" spans="1:5" ht="16.5" thickBot="1" x14ac:dyDescent="0.3">
      <c r="A307" s="33" t="str">
        <f t="shared" si="4"/>
        <v>MP8026858Tool 04</v>
      </c>
      <c r="B307" s="8" t="s">
        <v>317</v>
      </c>
      <c r="C307" s="9" t="s">
        <v>694</v>
      </c>
      <c r="D307" s="35">
        <v>2253</v>
      </c>
      <c r="E307" s="34">
        <v>0.02</v>
      </c>
    </row>
    <row r="308" spans="1:5" ht="16.5" thickBot="1" x14ac:dyDescent="0.3">
      <c r="A308" s="33" t="str">
        <f t="shared" si="4"/>
        <v>MP8061520Tool 04</v>
      </c>
      <c r="B308" s="8" t="s">
        <v>318</v>
      </c>
      <c r="C308" s="9" t="s">
        <v>694</v>
      </c>
      <c r="D308" s="35">
        <v>2265</v>
      </c>
      <c r="E308" s="34">
        <v>0.02</v>
      </c>
    </row>
    <row r="309" spans="1:5" ht="16.5" thickBot="1" x14ac:dyDescent="0.3">
      <c r="A309" s="33" t="str">
        <f t="shared" si="4"/>
        <v>MP8104858Tool 04</v>
      </c>
      <c r="B309" s="10" t="s">
        <v>319</v>
      </c>
      <c r="C309" s="9" t="s">
        <v>694</v>
      </c>
      <c r="D309" s="35">
        <v>2302</v>
      </c>
      <c r="E309" s="34">
        <v>0.02</v>
      </c>
    </row>
    <row r="310" spans="1:5" ht="16.5" thickBot="1" x14ac:dyDescent="0.3">
      <c r="A310" s="33" t="str">
        <f t="shared" si="4"/>
        <v>MP8109471Tool 04</v>
      </c>
      <c r="B310" s="8" t="s">
        <v>320</v>
      </c>
      <c r="C310" s="9" t="s">
        <v>694</v>
      </c>
      <c r="D310" s="35">
        <v>2313</v>
      </c>
      <c r="E310" s="34">
        <v>0.02</v>
      </c>
    </row>
    <row r="311" spans="1:5" ht="16.5" thickBot="1" x14ac:dyDescent="0.3">
      <c r="A311" s="33" t="str">
        <f t="shared" si="4"/>
        <v>MP8189416Tool 07</v>
      </c>
      <c r="B311" s="8" t="s">
        <v>321</v>
      </c>
      <c r="C311" s="9" t="s">
        <v>697</v>
      </c>
      <c r="D311" s="35">
        <v>6436</v>
      </c>
      <c r="E311" s="34">
        <v>0.02</v>
      </c>
    </row>
    <row r="312" spans="1:5" ht="16.5" thickBot="1" x14ac:dyDescent="0.3">
      <c r="A312" s="33" t="str">
        <f t="shared" si="4"/>
        <v>MR0869382Tool 10</v>
      </c>
      <c r="B312" s="8" t="s">
        <v>322</v>
      </c>
      <c r="C312" s="9" t="s">
        <v>1</v>
      </c>
      <c r="D312" s="35">
        <v>1636</v>
      </c>
      <c r="E312" s="34">
        <v>0.02</v>
      </c>
    </row>
    <row r="313" spans="1:5" ht="16.5" thickBot="1" x14ac:dyDescent="0.3">
      <c r="A313" s="33" t="str">
        <f t="shared" si="4"/>
        <v>MT0524796Tool 09</v>
      </c>
      <c r="B313" s="8" t="s">
        <v>323</v>
      </c>
      <c r="C313" s="9" t="s">
        <v>699</v>
      </c>
      <c r="D313" s="35">
        <v>488</v>
      </c>
      <c r="E313" s="34">
        <v>0.02</v>
      </c>
    </row>
    <row r="314" spans="1:5" ht="16.5" thickBot="1" x14ac:dyDescent="0.3">
      <c r="A314" s="33" t="str">
        <f t="shared" si="4"/>
        <v>MT458935Tool 09</v>
      </c>
      <c r="B314" s="8" t="s">
        <v>324</v>
      </c>
      <c r="C314" s="9" t="s">
        <v>699</v>
      </c>
      <c r="D314" s="35">
        <v>504</v>
      </c>
      <c r="E314" s="34">
        <v>0.02</v>
      </c>
    </row>
    <row r="315" spans="1:5" ht="16.5" thickBot="1" x14ac:dyDescent="0.3">
      <c r="A315" s="33" t="str">
        <f t="shared" si="4"/>
        <v>MT4603768Tool 15</v>
      </c>
      <c r="B315" s="8" t="s">
        <v>325</v>
      </c>
      <c r="C315" s="9" t="s">
        <v>6</v>
      </c>
      <c r="D315" s="35">
        <v>4489</v>
      </c>
      <c r="E315" s="34">
        <v>0.02</v>
      </c>
    </row>
    <row r="316" spans="1:5" ht="16.5" thickBot="1" x14ac:dyDescent="0.3">
      <c r="A316" s="33" t="str">
        <f t="shared" si="4"/>
        <v>NU0449734Tool 15</v>
      </c>
      <c r="B316" s="8" t="s">
        <v>326</v>
      </c>
      <c r="C316" s="9" t="s">
        <v>6</v>
      </c>
      <c r="D316" s="35">
        <v>4417</v>
      </c>
      <c r="E316" s="34">
        <v>0.02</v>
      </c>
    </row>
    <row r="317" spans="1:5" ht="16.5" thickBot="1" x14ac:dyDescent="0.3">
      <c r="A317" s="33" t="str">
        <f t="shared" si="4"/>
        <v>NU0799419Tool 15</v>
      </c>
      <c r="B317" s="8" t="s">
        <v>327</v>
      </c>
      <c r="C317" s="9" t="s">
        <v>6</v>
      </c>
      <c r="D317" s="35">
        <v>4456</v>
      </c>
      <c r="E317" s="34">
        <v>0.02</v>
      </c>
    </row>
    <row r="318" spans="1:5" ht="16.5" thickBot="1" x14ac:dyDescent="0.3">
      <c r="A318" s="33" t="str">
        <f t="shared" si="4"/>
        <v>NU0913559Tool 15</v>
      </c>
      <c r="B318" s="8" t="s">
        <v>328</v>
      </c>
      <c r="C318" s="9" t="s">
        <v>6</v>
      </c>
      <c r="D318" s="35">
        <v>4414</v>
      </c>
      <c r="E318" s="34">
        <v>0.02</v>
      </c>
    </row>
    <row r="319" spans="1:5" ht="16.5" thickBot="1" x14ac:dyDescent="0.3">
      <c r="A319" s="33" t="str">
        <f t="shared" si="4"/>
        <v>NU1662490Tool 15</v>
      </c>
      <c r="B319" s="8" t="s">
        <v>329</v>
      </c>
      <c r="C319" s="9" t="s">
        <v>6</v>
      </c>
      <c r="D319" s="35">
        <v>4457</v>
      </c>
      <c r="E319" s="34">
        <v>0.02</v>
      </c>
    </row>
    <row r="320" spans="1:5" ht="16.5" thickBot="1" x14ac:dyDescent="0.3">
      <c r="A320" s="33" t="str">
        <f t="shared" si="4"/>
        <v>NU1816428Tool 10</v>
      </c>
      <c r="B320" s="8" t="s">
        <v>330</v>
      </c>
      <c r="C320" s="9" t="s">
        <v>1</v>
      </c>
      <c r="D320" s="35">
        <v>1636</v>
      </c>
      <c r="E320" s="34">
        <v>0.02</v>
      </c>
    </row>
    <row r="321" spans="1:5" ht="16.5" thickBot="1" x14ac:dyDescent="0.3">
      <c r="A321" s="33" t="str">
        <f t="shared" si="4"/>
        <v>NU2694528Tool 15</v>
      </c>
      <c r="B321" s="8" t="s">
        <v>331</v>
      </c>
      <c r="C321" s="9" t="s">
        <v>6</v>
      </c>
      <c r="D321" s="35">
        <v>4499</v>
      </c>
      <c r="E321" s="34">
        <v>0.02</v>
      </c>
    </row>
    <row r="322" spans="1:5" ht="16.5" thickBot="1" x14ac:dyDescent="0.3">
      <c r="A322" s="33" t="str">
        <f t="shared" si="4"/>
        <v>NU2703355Tool 02</v>
      </c>
      <c r="B322" s="8" t="s">
        <v>332</v>
      </c>
      <c r="C322" s="9" t="s">
        <v>692</v>
      </c>
      <c r="D322" s="35">
        <v>2647</v>
      </c>
      <c r="E322" s="34">
        <v>0.02</v>
      </c>
    </row>
    <row r="323" spans="1:5" ht="16.5" thickBot="1" x14ac:dyDescent="0.3">
      <c r="A323" s="33" t="str">
        <f t="shared" ref="A323:A386" si="5">B323&amp;C323</f>
        <v>NU2754771Tool 05</v>
      </c>
      <c r="B323" s="8" t="s">
        <v>333</v>
      </c>
      <c r="C323" s="9" t="s">
        <v>695</v>
      </c>
      <c r="D323" s="35">
        <v>1289</v>
      </c>
      <c r="E323" s="34">
        <v>0.02</v>
      </c>
    </row>
    <row r="324" spans="1:5" ht="16.5" thickBot="1" x14ac:dyDescent="0.3">
      <c r="A324" s="33" t="str">
        <f t="shared" si="5"/>
        <v>NU290431Tool 15</v>
      </c>
      <c r="B324" s="8" t="s">
        <v>334</v>
      </c>
      <c r="C324" s="9" t="s">
        <v>6</v>
      </c>
      <c r="D324" s="35">
        <v>4482</v>
      </c>
      <c r="E324" s="34">
        <v>0.02</v>
      </c>
    </row>
    <row r="325" spans="1:5" ht="16.5" thickBot="1" x14ac:dyDescent="0.3">
      <c r="A325" s="33" t="str">
        <f t="shared" si="5"/>
        <v>NU3608271Tool 10</v>
      </c>
      <c r="B325" s="8" t="s">
        <v>335</v>
      </c>
      <c r="C325" s="9" t="s">
        <v>1</v>
      </c>
      <c r="D325" s="35">
        <v>1630</v>
      </c>
      <c r="E325" s="34">
        <v>0.02</v>
      </c>
    </row>
    <row r="326" spans="1:5" ht="16.5" thickBot="1" x14ac:dyDescent="0.3">
      <c r="A326" s="33" t="str">
        <f t="shared" si="5"/>
        <v>NU3708683Tool 02</v>
      </c>
      <c r="B326" s="8" t="s">
        <v>336</v>
      </c>
      <c r="C326" s="9" t="s">
        <v>692</v>
      </c>
      <c r="D326" s="35">
        <v>2619</v>
      </c>
      <c r="E326" s="34">
        <v>0.02</v>
      </c>
    </row>
    <row r="327" spans="1:5" ht="16.5" thickBot="1" x14ac:dyDescent="0.3">
      <c r="A327" s="33" t="str">
        <f t="shared" si="5"/>
        <v>NU3827246Tool 02</v>
      </c>
      <c r="B327" s="10" t="s">
        <v>337</v>
      </c>
      <c r="C327" s="9" t="s">
        <v>692</v>
      </c>
      <c r="D327" s="35">
        <v>2693</v>
      </c>
      <c r="E327" s="34">
        <v>0.02</v>
      </c>
    </row>
    <row r="328" spans="1:5" ht="16.5" thickBot="1" x14ac:dyDescent="0.3">
      <c r="A328" s="33" t="str">
        <f t="shared" si="5"/>
        <v>NU3927324Tool 11</v>
      </c>
      <c r="B328" s="8" t="s">
        <v>338</v>
      </c>
      <c r="C328" s="9" t="s">
        <v>2</v>
      </c>
      <c r="D328" s="35">
        <v>2084</v>
      </c>
      <c r="E328" s="34">
        <v>0.02</v>
      </c>
    </row>
    <row r="329" spans="1:5" ht="16.5" thickBot="1" x14ac:dyDescent="0.3">
      <c r="A329" s="33" t="str">
        <f t="shared" si="5"/>
        <v>NU4893598Tool 02</v>
      </c>
      <c r="B329" s="8" t="s">
        <v>339</v>
      </c>
      <c r="C329" s="9" t="s">
        <v>692</v>
      </c>
      <c r="D329" s="35">
        <v>2619</v>
      </c>
      <c r="E329" s="34">
        <v>0.02</v>
      </c>
    </row>
    <row r="330" spans="1:5" ht="16.5" thickBot="1" x14ac:dyDescent="0.3">
      <c r="A330" s="33" t="str">
        <f t="shared" si="5"/>
        <v>NU5305035Tool 17</v>
      </c>
      <c r="B330" s="8" t="s">
        <v>340</v>
      </c>
      <c r="C330" s="9" t="s">
        <v>8</v>
      </c>
      <c r="D330" s="35">
        <v>6846</v>
      </c>
      <c r="E330" s="34">
        <v>0.02</v>
      </c>
    </row>
    <row r="331" spans="1:5" ht="16.5" thickBot="1" x14ac:dyDescent="0.3">
      <c r="A331" s="33" t="str">
        <f t="shared" si="5"/>
        <v>NU5785654Tool 10</v>
      </c>
      <c r="B331" s="8" t="s">
        <v>341</v>
      </c>
      <c r="C331" s="9" t="s">
        <v>1</v>
      </c>
      <c r="D331" s="35">
        <v>1606</v>
      </c>
      <c r="E331" s="34">
        <v>0.02</v>
      </c>
    </row>
    <row r="332" spans="1:5" ht="16.5" thickBot="1" x14ac:dyDescent="0.3">
      <c r="A332" s="33" t="str">
        <f t="shared" si="5"/>
        <v>OX5859021Tool 10</v>
      </c>
      <c r="B332" s="8" t="s">
        <v>342</v>
      </c>
      <c r="C332" s="9" t="s">
        <v>1</v>
      </c>
      <c r="D332" s="35">
        <v>1609</v>
      </c>
      <c r="E332" s="34">
        <v>0.02</v>
      </c>
    </row>
    <row r="333" spans="1:5" ht="16.5" thickBot="1" x14ac:dyDescent="0.3">
      <c r="A333" s="33" t="str">
        <f t="shared" si="5"/>
        <v>OX5851901Tool 16</v>
      </c>
      <c r="B333" s="8" t="s">
        <v>343</v>
      </c>
      <c r="C333" s="9" t="s">
        <v>7</v>
      </c>
      <c r="D333" s="35">
        <v>6845</v>
      </c>
      <c r="E333" s="34">
        <v>0.02</v>
      </c>
    </row>
    <row r="334" spans="1:5" ht="16.5" thickBot="1" x14ac:dyDescent="0.3">
      <c r="A334" s="33" t="str">
        <f t="shared" si="5"/>
        <v>RC146190Tool 18</v>
      </c>
      <c r="B334" s="8" t="s">
        <v>344</v>
      </c>
      <c r="C334" s="9" t="s">
        <v>9</v>
      </c>
      <c r="D334" s="35">
        <v>2872</v>
      </c>
      <c r="E334" s="34">
        <v>0.02</v>
      </c>
    </row>
    <row r="335" spans="1:5" ht="16.5" thickBot="1" x14ac:dyDescent="0.3">
      <c r="A335" s="33" t="str">
        <f t="shared" si="5"/>
        <v>RC4928508Tool 18</v>
      </c>
      <c r="B335" s="10" t="s">
        <v>345</v>
      </c>
      <c r="C335" s="9" t="s">
        <v>9</v>
      </c>
      <c r="D335" s="35">
        <v>2878</v>
      </c>
      <c r="E335" s="34">
        <v>0.02</v>
      </c>
    </row>
    <row r="336" spans="1:5" ht="16.5" thickBot="1" x14ac:dyDescent="0.3">
      <c r="A336" s="33" t="str">
        <f t="shared" si="5"/>
        <v>RM0095773Tool 18</v>
      </c>
      <c r="B336" s="10" t="s">
        <v>346</v>
      </c>
      <c r="C336" s="9" t="s">
        <v>9</v>
      </c>
      <c r="D336" s="35">
        <v>2882</v>
      </c>
      <c r="E336" s="34">
        <v>0.02</v>
      </c>
    </row>
    <row r="337" spans="1:5" ht="16.5" thickBot="1" x14ac:dyDescent="0.3">
      <c r="A337" s="33" t="str">
        <f t="shared" si="5"/>
        <v>RM1193363Tool 18</v>
      </c>
      <c r="B337" s="10" t="s">
        <v>347</v>
      </c>
      <c r="C337" s="9" t="s">
        <v>9</v>
      </c>
      <c r="D337" s="35">
        <v>2843</v>
      </c>
      <c r="E337" s="34">
        <v>0.02</v>
      </c>
    </row>
    <row r="338" spans="1:5" ht="16.5" thickBot="1" x14ac:dyDescent="0.3">
      <c r="A338" s="33" t="str">
        <f t="shared" si="5"/>
        <v>RM12722Tool 18</v>
      </c>
      <c r="B338" s="10" t="s">
        <v>348</v>
      </c>
      <c r="C338" s="9" t="s">
        <v>9</v>
      </c>
      <c r="D338" s="35">
        <v>2880</v>
      </c>
      <c r="E338" s="34">
        <v>0.02</v>
      </c>
    </row>
    <row r="339" spans="1:5" ht="16.5" thickBot="1" x14ac:dyDescent="0.3">
      <c r="A339" s="33" t="str">
        <f t="shared" si="5"/>
        <v>RM2364622Tool 18</v>
      </c>
      <c r="B339" s="10" t="s">
        <v>349</v>
      </c>
      <c r="C339" s="9" t="s">
        <v>9</v>
      </c>
      <c r="D339" s="35">
        <v>2839</v>
      </c>
      <c r="E339" s="34">
        <v>0.02</v>
      </c>
    </row>
    <row r="340" spans="1:5" ht="16.5" thickBot="1" x14ac:dyDescent="0.3">
      <c r="A340" s="33" t="str">
        <f t="shared" si="5"/>
        <v>RM4669200Tool 18</v>
      </c>
      <c r="B340" s="10" t="s">
        <v>350</v>
      </c>
      <c r="C340" s="9" t="s">
        <v>9</v>
      </c>
      <c r="D340" s="35">
        <v>2899</v>
      </c>
      <c r="E340" s="34">
        <v>0.02</v>
      </c>
    </row>
    <row r="341" spans="1:5" ht="16.5" thickBot="1" x14ac:dyDescent="0.3">
      <c r="A341" s="33" t="str">
        <f t="shared" si="5"/>
        <v>RM4667709Tool 18</v>
      </c>
      <c r="B341" s="10" t="s">
        <v>351</v>
      </c>
      <c r="C341" s="9" t="s">
        <v>9</v>
      </c>
      <c r="D341" s="35">
        <v>2856</v>
      </c>
      <c r="E341" s="34">
        <v>0.02</v>
      </c>
    </row>
    <row r="342" spans="1:5" ht="16.5" thickBot="1" x14ac:dyDescent="0.3">
      <c r="A342" s="33" t="str">
        <f t="shared" si="5"/>
        <v>RM4695168Tool 18</v>
      </c>
      <c r="B342" s="10" t="s">
        <v>352</v>
      </c>
      <c r="C342" s="9" t="s">
        <v>9</v>
      </c>
      <c r="D342" s="35">
        <v>2806</v>
      </c>
      <c r="E342" s="34">
        <v>0.02</v>
      </c>
    </row>
    <row r="343" spans="1:5" ht="16.5" thickBot="1" x14ac:dyDescent="0.3">
      <c r="A343" s="33" t="str">
        <f t="shared" si="5"/>
        <v>RM4934415Tool 18</v>
      </c>
      <c r="B343" s="10" t="s">
        <v>353</v>
      </c>
      <c r="C343" s="9" t="s">
        <v>9</v>
      </c>
      <c r="D343" s="35">
        <v>2834</v>
      </c>
      <c r="E343" s="34">
        <v>0.02</v>
      </c>
    </row>
    <row r="344" spans="1:5" ht="16.5" thickBot="1" x14ac:dyDescent="0.3">
      <c r="A344" s="33" t="str">
        <f t="shared" si="5"/>
        <v>RM5456028Tool 18</v>
      </c>
      <c r="B344" s="10" t="s">
        <v>354</v>
      </c>
      <c r="C344" s="9" t="s">
        <v>9</v>
      </c>
      <c r="D344" s="35">
        <v>2880</v>
      </c>
      <c r="E344" s="34">
        <v>0.02</v>
      </c>
    </row>
    <row r="345" spans="1:5" ht="16.5" thickBot="1" x14ac:dyDescent="0.3">
      <c r="A345" s="33" t="str">
        <f t="shared" si="5"/>
        <v>RM56355Tool 18</v>
      </c>
      <c r="B345" s="10" t="s">
        <v>355</v>
      </c>
      <c r="C345" s="9" t="s">
        <v>9</v>
      </c>
      <c r="D345" s="35">
        <v>2888</v>
      </c>
      <c r="E345" s="34">
        <v>0.02</v>
      </c>
    </row>
    <row r="346" spans="1:5" ht="16.5" thickBot="1" x14ac:dyDescent="0.3">
      <c r="A346" s="33" t="str">
        <f t="shared" si="5"/>
        <v>RM5696783Tool 18</v>
      </c>
      <c r="B346" s="10" t="s">
        <v>356</v>
      </c>
      <c r="C346" s="9" t="s">
        <v>9</v>
      </c>
      <c r="D346" s="35">
        <v>2819</v>
      </c>
      <c r="E346" s="34">
        <v>0.02</v>
      </c>
    </row>
    <row r="347" spans="1:5" ht="16.5" thickBot="1" x14ac:dyDescent="0.3">
      <c r="A347" s="33" t="str">
        <f t="shared" si="5"/>
        <v>RM5699820Tool 18</v>
      </c>
      <c r="B347" s="10" t="s">
        <v>357</v>
      </c>
      <c r="C347" s="9" t="s">
        <v>9</v>
      </c>
      <c r="D347" s="35">
        <v>2880</v>
      </c>
      <c r="E347" s="34">
        <v>0.02</v>
      </c>
    </row>
    <row r="348" spans="1:5" ht="16.5" thickBot="1" x14ac:dyDescent="0.3">
      <c r="A348" s="33" t="str">
        <f t="shared" si="5"/>
        <v>RM5986206Tool 18</v>
      </c>
      <c r="B348" s="10" t="s">
        <v>358</v>
      </c>
      <c r="C348" s="9" t="s">
        <v>9</v>
      </c>
      <c r="D348" s="35">
        <v>2811</v>
      </c>
      <c r="E348" s="34">
        <v>0.02</v>
      </c>
    </row>
    <row r="349" spans="1:5" ht="16.5" thickBot="1" x14ac:dyDescent="0.3">
      <c r="A349" s="33" t="str">
        <f t="shared" si="5"/>
        <v>RM6463347Tool 18</v>
      </c>
      <c r="B349" s="10" t="s">
        <v>359</v>
      </c>
      <c r="C349" s="9" t="s">
        <v>9</v>
      </c>
      <c r="D349" s="35">
        <v>2840</v>
      </c>
      <c r="E349" s="34">
        <v>0.02</v>
      </c>
    </row>
    <row r="350" spans="1:5" ht="16.5" thickBot="1" x14ac:dyDescent="0.3">
      <c r="A350" s="33" t="str">
        <f t="shared" si="5"/>
        <v>RT2524952Tool 18</v>
      </c>
      <c r="B350" s="10" t="s">
        <v>360</v>
      </c>
      <c r="C350" s="9" t="s">
        <v>9</v>
      </c>
      <c r="D350" s="35">
        <v>2855</v>
      </c>
      <c r="E350" s="34">
        <v>0.02</v>
      </c>
    </row>
    <row r="351" spans="1:5" ht="16.5" thickBot="1" x14ac:dyDescent="0.3">
      <c r="A351" s="33" t="str">
        <f t="shared" si="5"/>
        <v>RT2601597Tool 18</v>
      </c>
      <c r="B351" s="10" t="s">
        <v>361</v>
      </c>
      <c r="C351" s="9" t="s">
        <v>9</v>
      </c>
      <c r="D351" s="35">
        <v>2850</v>
      </c>
      <c r="E351" s="34">
        <v>0.02</v>
      </c>
    </row>
    <row r="352" spans="1:5" ht="16.5" thickBot="1" x14ac:dyDescent="0.3">
      <c r="A352" s="33" t="str">
        <f t="shared" si="5"/>
        <v>RT2887016Tool 18</v>
      </c>
      <c r="B352" s="10" t="s">
        <v>362</v>
      </c>
      <c r="C352" s="9" t="s">
        <v>9</v>
      </c>
      <c r="D352" s="35">
        <v>2873</v>
      </c>
      <c r="E352" s="34">
        <v>0.02</v>
      </c>
    </row>
    <row r="353" spans="1:5" ht="16.5" thickBot="1" x14ac:dyDescent="0.3">
      <c r="A353" s="33" t="str">
        <f t="shared" si="5"/>
        <v>RT3164824Tool 10</v>
      </c>
      <c r="B353" s="10" t="s">
        <v>363</v>
      </c>
      <c r="C353" s="9" t="s">
        <v>1</v>
      </c>
      <c r="D353" s="35">
        <v>1643</v>
      </c>
      <c r="E353" s="34">
        <v>0.02</v>
      </c>
    </row>
    <row r="354" spans="1:5" ht="16.5" thickBot="1" x14ac:dyDescent="0.3">
      <c r="A354" s="33" t="str">
        <f t="shared" si="5"/>
        <v>SB0191101Tool 15</v>
      </c>
      <c r="B354" s="8" t="s">
        <v>364</v>
      </c>
      <c r="C354" s="9" t="s">
        <v>6</v>
      </c>
      <c r="D354" s="35">
        <v>4456</v>
      </c>
      <c r="E354" s="34">
        <v>0.02</v>
      </c>
    </row>
    <row r="355" spans="1:5" ht="16.5" thickBot="1" x14ac:dyDescent="0.3">
      <c r="A355" s="33" t="str">
        <f t="shared" si="5"/>
        <v>SB0898923Tool 07</v>
      </c>
      <c r="B355" s="8" t="s">
        <v>365</v>
      </c>
      <c r="C355" s="9" t="s">
        <v>697</v>
      </c>
      <c r="D355" s="35">
        <v>6488</v>
      </c>
      <c r="E355" s="34">
        <v>0.02</v>
      </c>
    </row>
    <row r="356" spans="1:5" ht="16.5" thickBot="1" x14ac:dyDescent="0.3">
      <c r="A356" s="33" t="str">
        <f t="shared" si="5"/>
        <v>SB1429502Tool 10</v>
      </c>
      <c r="B356" s="8" t="s">
        <v>366</v>
      </c>
      <c r="C356" s="9" t="s">
        <v>1</v>
      </c>
      <c r="D356" s="35">
        <v>1553</v>
      </c>
      <c r="E356" s="34">
        <v>0.02</v>
      </c>
    </row>
    <row r="357" spans="1:5" ht="16.5" thickBot="1" x14ac:dyDescent="0.3">
      <c r="A357" s="33" t="str">
        <f t="shared" si="5"/>
        <v>SB2162364Tool 15</v>
      </c>
      <c r="B357" s="8" t="s">
        <v>367</v>
      </c>
      <c r="C357" s="9" t="s">
        <v>6</v>
      </c>
      <c r="D357" s="35">
        <v>4420</v>
      </c>
      <c r="E357" s="34">
        <v>0.02</v>
      </c>
    </row>
    <row r="358" spans="1:5" ht="16.5" thickBot="1" x14ac:dyDescent="0.3">
      <c r="A358" s="33" t="str">
        <f t="shared" si="5"/>
        <v>SB3338674Tool 02</v>
      </c>
      <c r="B358" s="10" t="s">
        <v>368</v>
      </c>
      <c r="C358" s="9" t="s">
        <v>692</v>
      </c>
      <c r="D358" s="35">
        <v>2664</v>
      </c>
      <c r="E358" s="34">
        <v>0.02</v>
      </c>
    </row>
    <row r="359" spans="1:5" ht="16.5" thickBot="1" x14ac:dyDescent="0.3">
      <c r="A359" s="33" t="str">
        <f t="shared" si="5"/>
        <v>SB4985987Tool 02</v>
      </c>
      <c r="B359" s="8" t="s">
        <v>369</v>
      </c>
      <c r="C359" s="9" t="s">
        <v>692</v>
      </c>
      <c r="D359" s="35">
        <v>2648</v>
      </c>
      <c r="E359" s="34">
        <v>0.02</v>
      </c>
    </row>
    <row r="360" spans="1:5" ht="16.5" thickBot="1" x14ac:dyDescent="0.3">
      <c r="A360" s="33" t="str">
        <f t="shared" si="5"/>
        <v>SB585933Tool 16</v>
      </c>
      <c r="B360" s="8" t="s">
        <v>370</v>
      </c>
      <c r="C360" s="9" t="s">
        <v>7</v>
      </c>
      <c r="D360" s="35">
        <v>6889</v>
      </c>
      <c r="E360" s="34">
        <v>0.02</v>
      </c>
    </row>
    <row r="361" spans="1:5" ht="16.5" thickBot="1" x14ac:dyDescent="0.3">
      <c r="A361" s="33" t="str">
        <f t="shared" si="5"/>
        <v>SB6619702Tool 02</v>
      </c>
      <c r="B361" s="8" t="s">
        <v>371</v>
      </c>
      <c r="C361" s="9" t="s">
        <v>692</v>
      </c>
      <c r="D361" s="35">
        <v>2684</v>
      </c>
      <c r="E361" s="34">
        <v>0.02</v>
      </c>
    </row>
    <row r="362" spans="1:5" ht="16.5" thickBot="1" x14ac:dyDescent="0.3">
      <c r="A362" s="33" t="str">
        <f t="shared" si="5"/>
        <v>SB6782689Tool 15</v>
      </c>
      <c r="B362" s="8" t="s">
        <v>372</v>
      </c>
      <c r="C362" s="9" t="s">
        <v>6</v>
      </c>
      <c r="D362" s="35">
        <v>4435</v>
      </c>
      <c r="E362" s="34">
        <v>0.02</v>
      </c>
    </row>
    <row r="363" spans="1:5" ht="16.5" thickBot="1" x14ac:dyDescent="0.3">
      <c r="A363" s="33" t="str">
        <f t="shared" si="5"/>
        <v>SB6851891Tool 15</v>
      </c>
      <c r="B363" s="8" t="s">
        <v>373</v>
      </c>
      <c r="C363" s="9" t="s">
        <v>6</v>
      </c>
      <c r="D363" s="35">
        <v>4487</v>
      </c>
      <c r="E363" s="34">
        <v>0.02</v>
      </c>
    </row>
    <row r="364" spans="1:5" ht="16.5" thickBot="1" x14ac:dyDescent="0.3">
      <c r="A364" s="33" t="str">
        <f t="shared" si="5"/>
        <v>SB6883672Tool 10</v>
      </c>
      <c r="B364" s="8" t="s">
        <v>374</v>
      </c>
      <c r="C364" s="9" t="s">
        <v>1</v>
      </c>
      <c r="D364" s="35">
        <v>1554</v>
      </c>
      <c r="E364" s="34">
        <v>0.02</v>
      </c>
    </row>
    <row r="365" spans="1:5" ht="16.5" thickBot="1" x14ac:dyDescent="0.3">
      <c r="A365" s="33" t="str">
        <f t="shared" si="5"/>
        <v>SB699340Tool 10</v>
      </c>
      <c r="B365" s="8" t="s">
        <v>375</v>
      </c>
      <c r="C365" s="9" t="s">
        <v>1</v>
      </c>
      <c r="D365" s="35">
        <v>1561</v>
      </c>
      <c r="E365" s="34">
        <v>0.02</v>
      </c>
    </row>
    <row r="366" spans="1:5" ht="16.5" thickBot="1" x14ac:dyDescent="0.3">
      <c r="A366" s="33" t="str">
        <f t="shared" si="5"/>
        <v>SL035245Tool 15</v>
      </c>
      <c r="B366" s="8" t="s">
        <v>376</v>
      </c>
      <c r="C366" s="9" t="s">
        <v>6</v>
      </c>
      <c r="D366" s="35">
        <v>4403</v>
      </c>
      <c r="E366" s="34">
        <v>0.02</v>
      </c>
    </row>
    <row r="367" spans="1:5" ht="16.5" thickBot="1" x14ac:dyDescent="0.3">
      <c r="A367" s="33" t="str">
        <f t="shared" si="5"/>
        <v>SL04371Tool 17</v>
      </c>
      <c r="B367" s="8" t="s">
        <v>377</v>
      </c>
      <c r="C367" s="9" t="s">
        <v>8</v>
      </c>
      <c r="D367" s="35">
        <v>6844</v>
      </c>
      <c r="E367" s="34">
        <v>0.02</v>
      </c>
    </row>
    <row r="368" spans="1:5" ht="16.5" thickBot="1" x14ac:dyDescent="0.3">
      <c r="A368" s="33" t="str">
        <f t="shared" si="5"/>
        <v>SL0454342Tool 09</v>
      </c>
      <c r="B368" s="8" t="s">
        <v>378</v>
      </c>
      <c r="C368" s="9" t="s">
        <v>699</v>
      </c>
      <c r="D368" s="35">
        <v>509</v>
      </c>
      <c r="E368" s="34">
        <v>0.02</v>
      </c>
    </row>
    <row r="369" spans="1:5" ht="16.5" thickBot="1" x14ac:dyDescent="0.3">
      <c r="A369" s="33" t="str">
        <f t="shared" si="5"/>
        <v>SL0979997Tool 09</v>
      </c>
      <c r="B369" s="8" t="s">
        <v>379</v>
      </c>
      <c r="C369" s="9" t="s">
        <v>699</v>
      </c>
      <c r="D369" s="35">
        <v>547</v>
      </c>
      <c r="E369" s="34">
        <v>0.02</v>
      </c>
    </row>
    <row r="370" spans="1:5" ht="16.5" thickBot="1" x14ac:dyDescent="0.3">
      <c r="A370" s="33" t="str">
        <f t="shared" si="5"/>
        <v>SL0973907Tool 16</v>
      </c>
      <c r="B370" s="8" t="s">
        <v>380</v>
      </c>
      <c r="C370" s="9" t="s">
        <v>7</v>
      </c>
      <c r="D370" s="35">
        <v>6891</v>
      </c>
      <c r="E370" s="34">
        <v>0.02</v>
      </c>
    </row>
    <row r="371" spans="1:5" ht="16.5" thickBot="1" x14ac:dyDescent="0.3">
      <c r="A371" s="33" t="str">
        <f t="shared" si="5"/>
        <v>SL1205692Tool 02</v>
      </c>
      <c r="B371" s="8" t="s">
        <v>381</v>
      </c>
      <c r="C371" s="9" t="s">
        <v>692</v>
      </c>
      <c r="D371" s="35">
        <v>2648</v>
      </c>
      <c r="E371" s="34">
        <v>0.02</v>
      </c>
    </row>
    <row r="372" spans="1:5" ht="16.5" thickBot="1" x14ac:dyDescent="0.3">
      <c r="A372" s="33" t="str">
        <f t="shared" si="5"/>
        <v>SL1739082Tool 02</v>
      </c>
      <c r="B372" s="8" t="s">
        <v>382</v>
      </c>
      <c r="C372" s="9" t="s">
        <v>692</v>
      </c>
      <c r="D372" s="35">
        <v>2618</v>
      </c>
      <c r="E372" s="34">
        <v>0.02</v>
      </c>
    </row>
    <row r="373" spans="1:5" ht="16.5" thickBot="1" x14ac:dyDescent="0.3">
      <c r="A373" s="33" t="str">
        <f t="shared" si="5"/>
        <v>SL1814144Tool 02</v>
      </c>
      <c r="B373" s="8" t="s">
        <v>383</v>
      </c>
      <c r="C373" s="9" t="s">
        <v>692</v>
      </c>
      <c r="D373" s="35">
        <v>2656</v>
      </c>
      <c r="E373" s="34">
        <v>0.02</v>
      </c>
    </row>
    <row r="374" spans="1:5" ht="16.5" thickBot="1" x14ac:dyDescent="0.3">
      <c r="A374" s="33" t="str">
        <f t="shared" si="5"/>
        <v>SL2223216Tool 02</v>
      </c>
      <c r="B374" s="8" t="s">
        <v>384</v>
      </c>
      <c r="C374" s="9" t="s">
        <v>692</v>
      </c>
      <c r="D374" s="35">
        <v>2679</v>
      </c>
      <c r="E374" s="34">
        <v>0.02</v>
      </c>
    </row>
    <row r="375" spans="1:5" ht="16.5" thickBot="1" x14ac:dyDescent="0.3">
      <c r="A375" s="33" t="str">
        <f t="shared" si="5"/>
        <v>SL4542202Tool 02</v>
      </c>
      <c r="B375" s="8" t="s">
        <v>385</v>
      </c>
      <c r="C375" s="9" t="s">
        <v>692</v>
      </c>
      <c r="D375" s="35">
        <v>2624</v>
      </c>
      <c r="E375" s="34">
        <v>0.02</v>
      </c>
    </row>
    <row r="376" spans="1:5" ht="16.5" thickBot="1" x14ac:dyDescent="0.3">
      <c r="A376" s="33" t="str">
        <f t="shared" si="5"/>
        <v>SL6923987Tool 16</v>
      </c>
      <c r="B376" s="8" t="s">
        <v>386</v>
      </c>
      <c r="C376" s="9" t="s">
        <v>7</v>
      </c>
      <c r="D376" s="35">
        <v>6819</v>
      </c>
      <c r="E376" s="34">
        <v>0.02</v>
      </c>
    </row>
    <row r="377" spans="1:5" ht="16.5" thickBot="1" x14ac:dyDescent="0.3">
      <c r="A377" s="33" t="str">
        <f t="shared" si="5"/>
        <v>SL6949404Tool 09</v>
      </c>
      <c r="B377" s="8" t="s">
        <v>387</v>
      </c>
      <c r="C377" s="9" t="s">
        <v>699</v>
      </c>
      <c r="D377" s="35">
        <v>549</v>
      </c>
      <c r="E377" s="34">
        <v>0.02</v>
      </c>
    </row>
    <row r="378" spans="1:5" ht="16.5" thickBot="1" x14ac:dyDescent="0.3">
      <c r="A378" s="33" t="str">
        <f t="shared" si="5"/>
        <v>SS0108Tool 09</v>
      </c>
      <c r="B378" s="8" t="s">
        <v>388</v>
      </c>
      <c r="C378" s="9" t="s">
        <v>699</v>
      </c>
      <c r="D378" s="35">
        <v>520</v>
      </c>
      <c r="E378" s="34">
        <v>0.02</v>
      </c>
    </row>
    <row r="379" spans="1:5" ht="16.5" thickBot="1" x14ac:dyDescent="0.3">
      <c r="A379" s="33" t="str">
        <f t="shared" si="5"/>
        <v>ST0044507Tool 02</v>
      </c>
      <c r="B379" s="8" t="s">
        <v>389</v>
      </c>
      <c r="C379" s="9" t="s">
        <v>692</v>
      </c>
      <c r="D379" s="35">
        <v>2679</v>
      </c>
      <c r="E379" s="34">
        <v>0.02</v>
      </c>
    </row>
    <row r="380" spans="1:5" ht="16.5" thickBot="1" x14ac:dyDescent="0.3">
      <c r="A380" s="33" t="str">
        <f t="shared" si="5"/>
        <v>ST0248243Tool 02</v>
      </c>
      <c r="B380" s="8" t="s">
        <v>390</v>
      </c>
      <c r="C380" s="9" t="s">
        <v>692</v>
      </c>
      <c r="D380" s="35">
        <v>2636</v>
      </c>
      <c r="E380" s="34">
        <v>0.02</v>
      </c>
    </row>
    <row r="381" spans="1:5" ht="16.5" thickBot="1" x14ac:dyDescent="0.3">
      <c r="A381" s="33" t="str">
        <f t="shared" si="5"/>
        <v>ST0249290Tool 09</v>
      </c>
      <c r="B381" s="8" t="s">
        <v>391</v>
      </c>
      <c r="C381" s="9" t="s">
        <v>699</v>
      </c>
      <c r="D381" s="35">
        <v>576</v>
      </c>
      <c r="E381" s="34">
        <v>0.02</v>
      </c>
    </row>
    <row r="382" spans="1:5" ht="16.5" thickBot="1" x14ac:dyDescent="0.3">
      <c r="A382" s="33" t="str">
        <f t="shared" si="5"/>
        <v>ST086120Tool 02</v>
      </c>
      <c r="B382" s="8" t="s">
        <v>392</v>
      </c>
      <c r="C382" s="9" t="s">
        <v>692</v>
      </c>
      <c r="D382" s="35">
        <v>2651</v>
      </c>
      <c r="E382" s="34">
        <v>0.02</v>
      </c>
    </row>
    <row r="383" spans="1:5" ht="16.5" thickBot="1" x14ac:dyDescent="0.3">
      <c r="A383" s="33" t="str">
        <f t="shared" si="5"/>
        <v>ST0904669Tool 02</v>
      </c>
      <c r="B383" s="8" t="s">
        <v>393</v>
      </c>
      <c r="C383" s="9" t="s">
        <v>692</v>
      </c>
      <c r="D383" s="35">
        <v>2683</v>
      </c>
      <c r="E383" s="34">
        <v>0.02</v>
      </c>
    </row>
    <row r="384" spans="1:5" ht="16.5" thickBot="1" x14ac:dyDescent="0.3">
      <c r="A384" s="33" t="str">
        <f t="shared" si="5"/>
        <v>ST1025440Tool 09</v>
      </c>
      <c r="B384" s="8" t="s">
        <v>394</v>
      </c>
      <c r="C384" s="9" t="s">
        <v>699</v>
      </c>
      <c r="D384" s="35">
        <v>516</v>
      </c>
      <c r="E384" s="34">
        <v>0.02</v>
      </c>
    </row>
    <row r="385" spans="1:5" ht="16.5" thickBot="1" x14ac:dyDescent="0.3">
      <c r="A385" s="33" t="str">
        <f t="shared" si="5"/>
        <v>ST1444632Tool 02</v>
      </c>
      <c r="B385" s="8" t="s">
        <v>395</v>
      </c>
      <c r="C385" s="9" t="s">
        <v>692</v>
      </c>
      <c r="D385" s="35">
        <v>2691</v>
      </c>
      <c r="E385" s="34">
        <v>0.02</v>
      </c>
    </row>
    <row r="386" spans="1:5" ht="16.5" thickBot="1" x14ac:dyDescent="0.3">
      <c r="A386" s="33" t="str">
        <f t="shared" si="5"/>
        <v>ST1661696Tool 02</v>
      </c>
      <c r="B386" s="8" t="s">
        <v>396</v>
      </c>
      <c r="C386" s="9" t="s">
        <v>692</v>
      </c>
      <c r="D386" s="35">
        <v>2679</v>
      </c>
      <c r="E386" s="34">
        <v>0.02</v>
      </c>
    </row>
    <row r="387" spans="1:5" ht="16.5" thickBot="1" x14ac:dyDescent="0.3">
      <c r="A387" s="33" t="str">
        <f t="shared" ref="A387:A450" si="6">B387&amp;C387</f>
        <v>ST269903Tool 15</v>
      </c>
      <c r="B387" s="8" t="s">
        <v>397</v>
      </c>
      <c r="C387" s="9" t="s">
        <v>6</v>
      </c>
      <c r="D387" s="35">
        <v>4405</v>
      </c>
      <c r="E387" s="34">
        <v>0.02</v>
      </c>
    </row>
    <row r="388" spans="1:5" ht="16.5" thickBot="1" x14ac:dyDescent="0.3">
      <c r="A388" s="33" t="str">
        <f t="shared" si="6"/>
        <v>ST3078513Tool 02</v>
      </c>
      <c r="B388" s="8" t="s">
        <v>398</v>
      </c>
      <c r="C388" s="9" t="s">
        <v>692</v>
      </c>
      <c r="D388" s="35">
        <v>2627</v>
      </c>
      <c r="E388" s="34">
        <v>0.02</v>
      </c>
    </row>
    <row r="389" spans="1:5" ht="16.5" thickBot="1" x14ac:dyDescent="0.3">
      <c r="A389" s="33" t="str">
        <f t="shared" si="6"/>
        <v>ST3795473Tool 02</v>
      </c>
      <c r="B389" s="8" t="s">
        <v>399</v>
      </c>
      <c r="C389" s="9" t="s">
        <v>692</v>
      </c>
      <c r="D389" s="35">
        <v>2678</v>
      </c>
      <c r="E389" s="34">
        <v>0.02</v>
      </c>
    </row>
    <row r="390" spans="1:5" ht="16.5" thickBot="1" x14ac:dyDescent="0.3">
      <c r="A390" s="33" t="str">
        <f t="shared" si="6"/>
        <v>ST3859207Tool 02</v>
      </c>
      <c r="B390" s="8" t="s">
        <v>400</v>
      </c>
      <c r="C390" s="9" t="s">
        <v>692</v>
      </c>
      <c r="D390" s="35">
        <v>2605</v>
      </c>
      <c r="E390" s="34">
        <v>0.02</v>
      </c>
    </row>
    <row r="391" spans="1:5" ht="16.5" thickBot="1" x14ac:dyDescent="0.3">
      <c r="A391" s="33" t="str">
        <f t="shared" si="6"/>
        <v>ST5444150Tool 02</v>
      </c>
      <c r="B391" s="8" t="s">
        <v>401</v>
      </c>
      <c r="C391" s="9" t="s">
        <v>692</v>
      </c>
      <c r="D391" s="35">
        <v>2680</v>
      </c>
      <c r="E391" s="34">
        <v>0.02</v>
      </c>
    </row>
    <row r="392" spans="1:5" ht="16.5" thickBot="1" x14ac:dyDescent="0.3">
      <c r="A392" s="33" t="str">
        <f t="shared" si="6"/>
        <v>ST5622830Tool 02</v>
      </c>
      <c r="B392" s="8" t="s">
        <v>402</v>
      </c>
      <c r="C392" s="9" t="s">
        <v>692</v>
      </c>
      <c r="D392" s="35">
        <v>2642</v>
      </c>
      <c r="E392" s="34">
        <v>0.02</v>
      </c>
    </row>
    <row r="393" spans="1:5" ht="16.5" thickBot="1" x14ac:dyDescent="0.3">
      <c r="A393" s="33" t="str">
        <f t="shared" si="6"/>
        <v>ST5775560Tool 02</v>
      </c>
      <c r="B393" s="8" t="s">
        <v>403</v>
      </c>
      <c r="C393" s="9" t="s">
        <v>692</v>
      </c>
      <c r="D393" s="35">
        <v>2690</v>
      </c>
      <c r="E393" s="34">
        <v>0.02</v>
      </c>
    </row>
    <row r="394" spans="1:5" ht="16.5" thickBot="1" x14ac:dyDescent="0.3">
      <c r="A394" s="33" t="str">
        <f t="shared" si="6"/>
        <v>ST5866857Tool 02</v>
      </c>
      <c r="B394" s="8" t="s">
        <v>404</v>
      </c>
      <c r="C394" s="9" t="s">
        <v>692</v>
      </c>
      <c r="D394" s="35">
        <v>2627</v>
      </c>
      <c r="E394" s="34">
        <v>0.02</v>
      </c>
    </row>
    <row r="395" spans="1:5" ht="16.5" thickBot="1" x14ac:dyDescent="0.3">
      <c r="A395" s="33" t="str">
        <f t="shared" si="6"/>
        <v>ST5905549Tool 15</v>
      </c>
      <c r="B395" s="8" t="s">
        <v>405</v>
      </c>
      <c r="C395" s="9" t="s">
        <v>6</v>
      </c>
      <c r="D395" s="35">
        <v>4410</v>
      </c>
      <c r="E395" s="34">
        <v>0.02</v>
      </c>
    </row>
    <row r="396" spans="1:5" ht="16.5" thickBot="1" x14ac:dyDescent="0.3">
      <c r="A396" s="33" t="str">
        <f t="shared" si="6"/>
        <v>UV0008455Tool 02</v>
      </c>
      <c r="B396" s="8" t="s">
        <v>406</v>
      </c>
      <c r="C396" s="9" t="s">
        <v>692</v>
      </c>
      <c r="D396" s="35">
        <v>2672</v>
      </c>
      <c r="E396" s="34">
        <v>0.02</v>
      </c>
    </row>
    <row r="397" spans="1:5" ht="16.5" thickBot="1" x14ac:dyDescent="0.3">
      <c r="A397" s="33" t="str">
        <f t="shared" si="6"/>
        <v>UV0002089Tool 15</v>
      </c>
      <c r="B397" s="8" t="s">
        <v>407</v>
      </c>
      <c r="C397" s="9" t="s">
        <v>6</v>
      </c>
      <c r="D397" s="35">
        <v>4428</v>
      </c>
      <c r="E397" s="34">
        <v>0.02</v>
      </c>
    </row>
    <row r="398" spans="1:5" ht="16.5" thickBot="1" x14ac:dyDescent="0.3">
      <c r="A398" s="33" t="str">
        <f t="shared" si="6"/>
        <v>UV0122500Tool 17</v>
      </c>
      <c r="B398" s="10" t="s">
        <v>408</v>
      </c>
      <c r="C398" s="9" t="s">
        <v>8</v>
      </c>
      <c r="D398" s="35">
        <v>6820</v>
      </c>
      <c r="E398" s="34">
        <v>0.02</v>
      </c>
    </row>
    <row r="399" spans="1:5" ht="16.5" thickBot="1" x14ac:dyDescent="0.3">
      <c r="A399" s="33" t="str">
        <f t="shared" si="6"/>
        <v>UV0167578Tool 16</v>
      </c>
      <c r="B399" s="8" t="s">
        <v>409</v>
      </c>
      <c r="C399" s="9" t="s">
        <v>7</v>
      </c>
      <c r="D399" s="35">
        <v>6818</v>
      </c>
      <c r="E399" s="34">
        <v>0.02</v>
      </c>
    </row>
    <row r="400" spans="1:5" ht="16.5" thickBot="1" x14ac:dyDescent="0.3">
      <c r="A400" s="33" t="str">
        <f t="shared" si="6"/>
        <v>UV0185671Tool 09</v>
      </c>
      <c r="B400" s="8" t="s">
        <v>410</v>
      </c>
      <c r="C400" s="9" t="s">
        <v>699</v>
      </c>
      <c r="D400" s="35">
        <v>489</v>
      </c>
      <c r="E400" s="34">
        <v>0.02</v>
      </c>
    </row>
    <row r="401" spans="1:5" ht="16.5" thickBot="1" x14ac:dyDescent="0.3">
      <c r="A401" s="33" t="str">
        <f t="shared" si="6"/>
        <v>UV0432519Tool 16</v>
      </c>
      <c r="B401" s="8" t="s">
        <v>411</v>
      </c>
      <c r="C401" s="9" t="s">
        <v>7</v>
      </c>
      <c r="D401" s="35">
        <v>6853</v>
      </c>
      <c r="E401" s="34">
        <v>0.02</v>
      </c>
    </row>
    <row r="402" spans="1:5" ht="16.5" thickBot="1" x14ac:dyDescent="0.3">
      <c r="A402" s="33" t="str">
        <f t="shared" si="6"/>
        <v>UV0436753Tool 17</v>
      </c>
      <c r="B402" s="8" t="s">
        <v>412</v>
      </c>
      <c r="C402" s="9" t="s">
        <v>8</v>
      </c>
      <c r="D402" s="35">
        <v>6817</v>
      </c>
      <c r="E402" s="34">
        <v>0.02</v>
      </c>
    </row>
    <row r="403" spans="1:5" ht="16.5" thickBot="1" x14ac:dyDescent="0.3">
      <c r="A403" s="33" t="str">
        <f t="shared" si="6"/>
        <v>UV046672Tool 02</v>
      </c>
      <c r="B403" s="8" t="s">
        <v>413</v>
      </c>
      <c r="C403" s="9" t="s">
        <v>692</v>
      </c>
      <c r="D403" s="35">
        <v>2637</v>
      </c>
      <c r="E403" s="34">
        <v>0.02</v>
      </c>
    </row>
    <row r="404" spans="1:5" ht="16.5" thickBot="1" x14ac:dyDescent="0.3">
      <c r="A404" s="33" t="str">
        <f t="shared" si="6"/>
        <v>UV0685993Tool 17</v>
      </c>
      <c r="B404" s="8" t="s">
        <v>414</v>
      </c>
      <c r="C404" s="9" t="s">
        <v>8</v>
      </c>
      <c r="D404" s="35">
        <v>6882</v>
      </c>
      <c r="E404" s="34">
        <v>0.02</v>
      </c>
    </row>
    <row r="405" spans="1:5" ht="16.5" thickBot="1" x14ac:dyDescent="0.3">
      <c r="A405" s="33" t="str">
        <f t="shared" si="6"/>
        <v>UV0787788Tool 02</v>
      </c>
      <c r="B405" s="8" t="s">
        <v>415</v>
      </c>
      <c r="C405" s="9" t="s">
        <v>692</v>
      </c>
      <c r="D405" s="35">
        <v>2658</v>
      </c>
      <c r="E405" s="34">
        <v>0.02</v>
      </c>
    </row>
    <row r="406" spans="1:5" ht="16.5" thickBot="1" x14ac:dyDescent="0.3">
      <c r="A406" s="33" t="str">
        <f t="shared" si="6"/>
        <v>UV0787562Tool 02</v>
      </c>
      <c r="B406" s="8" t="s">
        <v>416</v>
      </c>
      <c r="C406" s="9" t="s">
        <v>692</v>
      </c>
      <c r="D406" s="35">
        <v>2632</v>
      </c>
      <c r="E406" s="34">
        <v>0.02</v>
      </c>
    </row>
    <row r="407" spans="1:5" ht="16.5" thickBot="1" x14ac:dyDescent="0.3">
      <c r="A407" s="33" t="str">
        <f t="shared" si="6"/>
        <v>UV0831317Tool 16</v>
      </c>
      <c r="B407" s="8" t="s">
        <v>417</v>
      </c>
      <c r="C407" s="9" t="s">
        <v>7</v>
      </c>
      <c r="D407" s="35">
        <v>6800</v>
      </c>
      <c r="E407" s="34">
        <v>0.02</v>
      </c>
    </row>
    <row r="408" spans="1:5" ht="16.5" thickBot="1" x14ac:dyDescent="0.3">
      <c r="A408" s="33" t="str">
        <f t="shared" si="6"/>
        <v>UV091154Tool 15</v>
      </c>
      <c r="B408" s="8" t="s">
        <v>418</v>
      </c>
      <c r="C408" s="9" t="s">
        <v>6</v>
      </c>
      <c r="D408" s="35">
        <v>4401</v>
      </c>
      <c r="E408" s="34">
        <v>0.02</v>
      </c>
    </row>
    <row r="409" spans="1:5" ht="16.5" thickBot="1" x14ac:dyDescent="0.3">
      <c r="A409" s="33" t="str">
        <f t="shared" si="6"/>
        <v>UV0924680Tool 16</v>
      </c>
      <c r="B409" s="8" t="s">
        <v>419</v>
      </c>
      <c r="C409" s="9" t="s">
        <v>7</v>
      </c>
      <c r="D409" s="35">
        <v>6800</v>
      </c>
      <c r="E409" s="34">
        <v>0.02</v>
      </c>
    </row>
    <row r="410" spans="1:5" ht="16.5" thickBot="1" x14ac:dyDescent="0.3">
      <c r="A410" s="33" t="str">
        <f t="shared" si="6"/>
        <v>UV1106642Tool 02</v>
      </c>
      <c r="B410" s="8" t="s">
        <v>420</v>
      </c>
      <c r="C410" s="9" t="s">
        <v>692</v>
      </c>
      <c r="D410" s="35">
        <v>2682</v>
      </c>
      <c r="E410" s="34">
        <v>0.02</v>
      </c>
    </row>
    <row r="411" spans="1:5" ht="16.5" thickBot="1" x14ac:dyDescent="0.3">
      <c r="A411" s="33" t="str">
        <f t="shared" si="6"/>
        <v>UV1121941Tool 16</v>
      </c>
      <c r="B411" s="8" t="s">
        <v>421</v>
      </c>
      <c r="C411" s="9" t="s">
        <v>7</v>
      </c>
      <c r="D411" s="35">
        <v>6848</v>
      </c>
      <c r="E411" s="34">
        <v>0.02</v>
      </c>
    </row>
    <row r="412" spans="1:5" ht="16.5" thickBot="1" x14ac:dyDescent="0.3">
      <c r="A412" s="33" t="str">
        <f t="shared" si="6"/>
        <v>UV1187156Tool 15</v>
      </c>
      <c r="B412" s="8" t="s">
        <v>422</v>
      </c>
      <c r="C412" s="9" t="s">
        <v>6</v>
      </c>
      <c r="D412" s="35">
        <v>4476</v>
      </c>
      <c r="E412" s="34">
        <v>0.02</v>
      </c>
    </row>
    <row r="413" spans="1:5" ht="16.5" thickBot="1" x14ac:dyDescent="0.3">
      <c r="A413" s="33" t="str">
        <f t="shared" si="6"/>
        <v>UV120727Tool 19</v>
      </c>
      <c r="B413" s="8" t="s">
        <v>423</v>
      </c>
      <c r="C413" s="9" t="s">
        <v>10</v>
      </c>
      <c r="D413" s="35">
        <v>10190</v>
      </c>
      <c r="E413" s="34">
        <v>0.02</v>
      </c>
    </row>
    <row r="414" spans="1:5" ht="16.5" thickBot="1" x14ac:dyDescent="0.3">
      <c r="A414" s="33" t="str">
        <f t="shared" si="6"/>
        <v>UV133670Tool 16</v>
      </c>
      <c r="B414" s="8" t="s">
        <v>424</v>
      </c>
      <c r="C414" s="9" t="s">
        <v>7</v>
      </c>
      <c r="D414" s="35">
        <v>6844</v>
      </c>
      <c r="E414" s="34">
        <v>0.02</v>
      </c>
    </row>
    <row r="415" spans="1:5" ht="16.5" thickBot="1" x14ac:dyDescent="0.3">
      <c r="A415" s="33" t="str">
        <f t="shared" si="6"/>
        <v>UV1394884Tool 15</v>
      </c>
      <c r="B415" s="8" t="s">
        <v>425</v>
      </c>
      <c r="C415" s="9" t="s">
        <v>6</v>
      </c>
      <c r="D415" s="35">
        <v>4487</v>
      </c>
      <c r="E415" s="34">
        <v>0.02</v>
      </c>
    </row>
    <row r="416" spans="1:5" ht="16.5" thickBot="1" x14ac:dyDescent="0.3">
      <c r="A416" s="33" t="str">
        <f t="shared" si="6"/>
        <v>UV1585237Tool 09</v>
      </c>
      <c r="B416" s="8" t="s">
        <v>426</v>
      </c>
      <c r="C416" s="9" t="s">
        <v>699</v>
      </c>
      <c r="D416" s="35">
        <v>523</v>
      </c>
      <c r="E416" s="34">
        <v>0.02</v>
      </c>
    </row>
    <row r="417" spans="1:5" ht="16.5" thickBot="1" x14ac:dyDescent="0.3">
      <c r="A417" s="33" t="str">
        <f t="shared" si="6"/>
        <v>UV1723988Tool 18</v>
      </c>
      <c r="B417" s="10" t="s">
        <v>427</v>
      </c>
      <c r="C417" s="9" t="s">
        <v>9</v>
      </c>
      <c r="D417" s="35">
        <v>2807</v>
      </c>
      <c r="E417" s="34">
        <v>0.02</v>
      </c>
    </row>
    <row r="418" spans="1:5" ht="16.5" thickBot="1" x14ac:dyDescent="0.3">
      <c r="A418" s="33" t="str">
        <f t="shared" si="6"/>
        <v>UV2189115Tool 02</v>
      </c>
      <c r="B418" s="8" t="s">
        <v>428</v>
      </c>
      <c r="C418" s="9" t="s">
        <v>692</v>
      </c>
      <c r="D418" s="35">
        <v>2624</v>
      </c>
      <c r="E418" s="34">
        <v>0.02</v>
      </c>
    </row>
    <row r="419" spans="1:5" ht="16.5" thickBot="1" x14ac:dyDescent="0.3">
      <c r="A419" s="33" t="str">
        <f t="shared" si="6"/>
        <v>UV2195087Tool 07</v>
      </c>
      <c r="B419" s="8" t="s">
        <v>429</v>
      </c>
      <c r="C419" s="9" t="s">
        <v>697</v>
      </c>
      <c r="D419" s="35">
        <v>6422</v>
      </c>
      <c r="E419" s="34">
        <v>0.02</v>
      </c>
    </row>
    <row r="420" spans="1:5" ht="16.5" thickBot="1" x14ac:dyDescent="0.3">
      <c r="A420" s="33" t="str">
        <f t="shared" si="6"/>
        <v>UV2198207Tool 09</v>
      </c>
      <c r="B420" s="8" t="s">
        <v>430</v>
      </c>
      <c r="C420" s="9" t="s">
        <v>699</v>
      </c>
      <c r="D420" s="35">
        <v>579</v>
      </c>
      <c r="E420" s="34">
        <v>0.02</v>
      </c>
    </row>
    <row r="421" spans="1:5" ht="16.5" thickBot="1" x14ac:dyDescent="0.3">
      <c r="A421" s="33" t="str">
        <f t="shared" si="6"/>
        <v>UV2213161Tool 02</v>
      </c>
      <c r="B421" s="8" t="s">
        <v>431</v>
      </c>
      <c r="C421" s="9" t="s">
        <v>692</v>
      </c>
      <c r="D421" s="35">
        <v>2610</v>
      </c>
      <c r="E421" s="34">
        <v>0.02</v>
      </c>
    </row>
    <row r="422" spans="1:5" ht="16.5" thickBot="1" x14ac:dyDescent="0.3">
      <c r="A422" s="33" t="str">
        <f t="shared" si="6"/>
        <v>UV2285856Tool 09</v>
      </c>
      <c r="B422" s="8" t="s">
        <v>432</v>
      </c>
      <c r="C422" s="9" t="s">
        <v>699</v>
      </c>
      <c r="D422" s="35">
        <v>573</v>
      </c>
      <c r="E422" s="34">
        <v>0.02</v>
      </c>
    </row>
    <row r="423" spans="1:5" ht="16.5" thickBot="1" x14ac:dyDescent="0.3">
      <c r="A423" s="33" t="str">
        <f t="shared" si="6"/>
        <v>UV2374219Tool 18</v>
      </c>
      <c r="B423" s="10" t="s">
        <v>433</v>
      </c>
      <c r="C423" s="9" t="s">
        <v>9</v>
      </c>
      <c r="D423" s="35">
        <v>2867</v>
      </c>
      <c r="E423" s="34">
        <v>0.02</v>
      </c>
    </row>
    <row r="424" spans="1:5" ht="16.5" thickBot="1" x14ac:dyDescent="0.3">
      <c r="A424" s="33" t="str">
        <f t="shared" si="6"/>
        <v>UV2452537Tool 02</v>
      </c>
      <c r="B424" s="8" t="s">
        <v>434</v>
      </c>
      <c r="C424" s="9" t="s">
        <v>692</v>
      </c>
      <c r="D424" s="35">
        <v>2699</v>
      </c>
      <c r="E424" s="34">
        <v>0.02</v>
      </c>
    </row>
    <row r="425" spans="1:5" ht="16.5" thickBot="1" x14ac:dyDescent="0.3">
      <c r="A425" s="33" t="str">
        <f t="shared" si="6"/>
        <v>UV250174Tool 15</v>
      </c>
      <c r="B425" s="8" t="s">
        <v>435</v>
      </c>
      <c r="C425" s="9" t="s">
        <v>6</v>
      </c>
      <c r="D425" s="35">
        <v>4477</v>
      </c>
      <c r="E425" s="34">
        <v>0.02</v>
      </c>
    </row>
    <row r="426" spans="1:5" ht="16.5" thickBot="1" x14ac:dyDescent="0.3">
      <c r="A426" s="33" t="str">
        <f t="shared" si="6"/>
        <v>UV251396Tool 09</v>
      </c>
      <c r="B426" s="8" t="s">
        <v>436</v>
      </c>
      <c r="C426" s="9" t="s">
        <v>699</v>
      </c>
      <c r="D426" s="35">
        <v>522</v>
      </c>
      <c r="E426" s="34">
        <v>0.02</v>
      </c>
    </row>
    <row r="427" spans="1:5" ht="16.5" thickBot="1" x14ac:dyDescent="0.3">
      <c r="A427" s="33" t="str">
        <f t="shared" si="6"/>
        <v>UV252791Tool 15</v>
      </c>
      <c r="B427" s="8" t="s">
        <v>437</v>
      </c>
      <c r="C427" s="9" t="s">
        <v>6</v>
      </c>
      <c r="D427" s="35">
        <v>4401</v>
      </c>
      <c r="E427" s="34">
        <v>0.02</v>
      </c>
    </row>
    <row r="428" spans="1:5" ht="16.5" thickBot="1" x14ac:dyDescent="0.3">
      <c r="A428" s="33" t="str">
        <f t="shared" si="6"/>
        <v>UV2535805Tool 02</v>
      </c>
      <c r="B428" s="8" t="s">
        <v>438</v>
      </c>
      <c r="C428" s="9" t="s">
        <v>692</v>
      </c>
      <c r="D428" s="35">
        <v>2652</v>
      </c>
      <c r="E428" s="34">
        <v>0.02</v>
      </c>
    </row>
    <row r="429" spans="1:5" ht="16.5" thickBot="1" x14ac:dyDescent="0.3">
      <c r="A429" s="33" t="str">
        <f t="shared" si="6"/>
        <v>UV2636450Tool 15</v>
      </c>
      <c r="B429" s="8" t="s">
        <v>439</v>
      </c>
      <c r="C429" s="9" t="s">
        <v>6</v>
      </c>
      <c r="D429" s="35">
        <v>4466</v>
      </c>
      <c r="E429" s="34">
        <v>0.02</v>
      </c>
    </row>
    <row r="430" spans="1:5" ht="16.5" thickBot="1" x14ac:dyDescent="0.3">
      <c r="A430" s="33" t="str">
        <f t="shared" si="6"/>
        <v>UV2781330Tool 17</v>
      </c>
      <c r="B430" s="8" t="s">
        <v>440</v>
      </c>
      <c r="C430" s="9" t="s">
        <v>8</v>
      </c>
      <c r="D430" s="35">
        <v>6852</v>
      </c>
      <c r="E430" s="34">
        <v>0.02</v>
      </c>
    </row>
    <row r="431" spans="1:5" ht="16.5" thickBot="1" x14ac:dyDescent="0.3">
      <c r="A431" s="33" t="str">
        <f t="shared" si="6"/>
        <v>UV2805946Tool 03</v>
      </c>
      <c r="B431" s="8" t="s">
        <v>441</v>
      </c>
      <c r="C431" s="9" t="s">
        <v>693</v>
      </c>
      <c r="D431" s="35">
        <v>2415</v>
      </c>
      <c r="E431" s="34">
        <v>0.02</v>
      </c>
    </row>
    <row r="432" spans="1:5" ht="16.5" thickBot="1" x14ac:dyDescent="0.3">
      <c r="A432" s="33" t="str">
        <f t="shared" si="6"/>
        <v>UV2985514Tool 02</v>
      </c>
      <c r="B432" s="8" t="s">
        <v>442</v>
      </c>
      <c r="C432" s="9" t="s">
        <v>692</v>
      </c>
      <c r="D432" s="35">
        <v>2661</v>
      </c>
      <c r="E432" s="34">
        <v>0.02</v>
      </c>
    </row>
    <row r="433" spans="1:5" ht="16.5" thickBot="1" x14ac:dyDescent="0.3">
      <c r="A433" s="33" t="str">
        <f t="shared" si="6"/>
        <v>UV3281153Tool 11</v>
      </c>
      <c r="B433" s="8" t="s">
        <v>443</v>
      </c>
      <c r="C433" s="9" t="s">
        <v>2</v>
      </c>
      <c r="D433" s="35">
        <v>2114</v>
      </c>
      <c r="E433" s="34">
        <v>0.02</v>
      </c>
    </row>
    <row r="434" spans="1:5" ht="16.5" thickBot="1" x14ac:dyDescent="0.3">
      <c r="A434" s="33" t="str">
        <f t="shared" si="6"/>
        <v>UV3287428Tool 09</v>
      </c>
      <c r="B434" s="8" t="s">
        <v>444</v>
      </c>
      <c r="C434" s="9" t="s">
        <v>699</v>
      </c>
      <c r="D434" s="35">
        <v>501</v>
      </c>
      <c r="E434" s="34">
        <v>0.02</v>
      </c>
    </row>
    <row r="435" spans="1:5" ht="16.5" thickBot="1" x14ac:dyDescent="0.3">
      <c r="A435" s="33" t="str">
        <f t="shared" si="6"/>
        <v>UV3439245Tool 18</v>
      </c>
      <c r="B435" s="10" t="s">
        <v>445</v>
      </c>
      <c r="C435" s="9" t="s">
        <v>9</v>
      </c>
      <c r="D435" s="35">
        <v>2858</v>
      </c>
      <c r="E435" s="34">
        <v>0.02</v>
      </c>
    </row>
    <row r="436" spans="1:5" ht="16.5" thickBot="1" x14ac:dyDescent="0.3">
      <c r="A436" s="33" t="str">
        <f t="shared" si="6"/>
        <v>UV3533088Tool 16</v>
      </c>
      <c r="B436" s="8" t="s">
        <v>446</v>
      </c>
      <c r="C436" s="9" t="s">
        <v>7</v>
      </c>
      <c r="D436" s="35">
        <v>6805</v>
      </c>
      <c r="E436" s="34">
        <v>0.02</v>
      </c>
    </row>
    <row r="437" spans="1:5" ht="16.5" thickBot="1" x14ac:dyDescent="0.3">
      <c r="A437" s="33" t="str">
        <f t="shared" si="6"/>
        <v>UV3595016Tool 02</v>
      </c>
      <c r="B437" s="8" t="s">
        <v>447</v>
      </c>
      <c r="C437" s="9" t="s">
        <v>692</v>
      </c>
      <c r="D437" s="35">
        <v>2694</v>
      </c>
      <c r="E437" s="34">
        <v>0.02</v>
      </c>
    </row>
    <row r="438" spans="1:5" ht="16.5" thickBot="1" x14ac:dyDescent="0.3">
      <c r="A438" s="33" t="str">
        <f t="shared" si="6"/>
        <v>UV3633599Tool 02</v>
      </c>
      <c r="B438" s="8" t="s">
        <v>448</v>
      </c>
      <c r="C438" s="9" t="s">
        <v>692</v>
      </c>
      <c r="D438" s="35">
        <v>2617</v>
      </c>
      <c r="E438" s="34">
        <v>0.02</v>
      </c>
    </row>
    <row r="439" spans="1:5" ht="16.5" thickBot="1" x14ac:dyDescent="0.3">
      <c r="A439" s="33" t="str">
        <f t="shared" si="6"/>
        <v>UV3728968Tool 15</v>
      </c>
      <c r="B439" s="8" t="s">
        <v>449</v>
      </c>
      <c r="C439" s="9" t="s">
        <v>6</v>
      </c>
      <c r="D439" s="35">
        <v>4468</v>
      </c>
      <c r="E439" s="34">
        <v>0.02</v>
      </c>
    </row>
    <row r="440" spans="1:5" ht="16.5" thickBot="1" x14ac:dyDescent="0.3">
      <c r="A440" s="33" t="str">
        <f t="shared" si="6"/>
        <v>UV385351Tool 18</v>
      </c>
      <c r="B440" s="10" t="s">
        <v>450</v>
      </c>
      <c r="C440" s="9" t="s">
        <v>9</v>
      </c>
      <c r="D440" s="35">
        <v>2843</v>
      </c>
      <c r="E440" s="34">
        <v>0.02</v>
      </c>
    </row>
    <row r="441" spans="1:5" ht="16.5" thickBot="1" x14ac:dyDescent="0.3">
      <c r="A441" s="33" t="str">
        <f t="shared" si="6"/>
        <v>UV3942188Tool 02</v>
      </c>
      <c r="B441" s="8" t="s">
        <v>451</v>
      </c>
      <c r="C441" s="9" t="s">
        <v>692</v>
      </c>
      <c r="D441" s="35">
        <v>2690</v>
      </c>
      <c r="E441" s="34">
        <v>0.02</v>
      </c>
    </row>
    <row r="442" spans="1:5" ht="16.5" thickBot="1" x14ac:dyDescent="0.3">
      <c r="A442" s="33" t="str">
        <f t="shared" si="6"/>
        <v>UV4094667Tool 02</v>
      </c>
      <c r="B442" s="8" t="s">
        <v>452</v>
      </c>
      <c r="C442" s="9" t="s">
        <v>692</v>
      </c>
      <c r="D442" s="35">
        <v>2638</v>
      </c>
      <c r="E442" s="34">
        <v>0.02</v>
      </c>
    </row>
    <row r="443" spans="1:5" ht="16.5" thickBot="1" x14ac:dyDescent="0.3">
      <c r="A443" s="33" t="str">
        <f t="shared" si="6"/>
        <v>UV4105152Tool 02</v>
      </c>
      <c r="B443" s="8" t="s">
        <v>453</v>
      </c>
      <c r="C443" s="9" t="s">
        <v>692</v>
      </c>
      <c r="D443" s="35">
        <v>2601</v>
      </c>
      <c r="E443" s="34">
        <v>0.02</v>
      </c>
    </row>
    <row r="444" spans="1:5" ht="16.5" thickBot="1" x14ac:dyDescent="0.3">
      <c r="A444" s="33" t="str">
        <f t="shared" si="6"/>
        <v>UV4173990Tool 18</v>
      </c>
      <c r="B444" s="10" t="s">
        <v>454</v>
      </c>
      <c r="C444" s="9" t="s">
        <v>9</v>
      </c>
      <c r="D444" s="35">
        <v>2881</v>
      </c>
      <c r="E444" s="34">
        <v>0.02</v>
      </c>
    </row>
    <row r="445" spans="1:5" ht="16.5" thickBot="1" x14ac:dyDescent="0.3">
      <c r="A445" s="33" t="str">
        <f t="shared" si="6"/>
        <v>UV4289343Tool 16</v>
      </c>
      <c r="B445" s="8" t="s">
        <v>455</v>
      </c>
      <c r="C445" s="9" t="s">
        <v>7</v>
      </c>
      <c r="D445" s="35">
        <v>6847</v>
      </c>
      <c r="E445" s="34">
        <v>0.02</v>
      </c>
    </row>
    <row r="446" spans="1:5" ht="16.5" thickBot="1" x14ac:dyDescent="0.3">
      <c r="A446" s="33" t="str">
        <f t="shared" si="6"/>
        <v>UV4665563Tool 07</v>
      </c>
      <c r="B446" s="8" t="s">
        <v>456</v>
      </c>
      <c r="C446" s="9" t="s">
        <v>697</v>
      </c>
      <c r="D446" s="35">
        <v>6415</v>
      </c>
      <c r="E446" s="34">
        <v>0.02</v>
      </c>
    </row>
    <row r="447" spans="1:5" ht="16.5" thickBot="1" x14ac:dyDescent="0.3">
      <c r="A447" s="33" t="str">
        <f t="shared" si="6"/>
        <v>UV4787798Tool 02</v>
      </c>
      <c r="B447" s="8" t="s">
        <v>457</v>
      </c>
      <c r="C447" s="9" t="s">
        <v>692</v>
      </c>
      <c r="D447" s="35">
        <v>2681</v>
      </c>
      <c r="E447" s="34">
        <v>0.02</v>
      </c>
    </row>
    <row r="448" spans="1:5" ht="16.5" thickBot="1" x14ac:dyDescent="0.3">
      <c r="A448" s="33" t="str">
        <f t="shared" si="6"/>
        <v>UV4917026Tool 17</v>
      </c>
      <c r="B448" s="8" t="s">
        <v>458</v>
      </c>
      <c r="C448" s="9" t="s">
        <v>8</v>
      </c>
      <c r="D448" s="35">
        <v>6800</v>
      </c>
      <c r="E448" s="34">
        <v>0.02</v>
      </c>
    </row>
    <row r="449" spans="1:5" ht="16.5" thickBot="1" x14ac:dyDescent="0.3">
      <c r="A449" s="33" t="str">
        <f t="shared" si="6"/>
        <v>UV4926151Tool 02</v>
      </c>
      <c r="B449" s="8" t="s">
        <v>459</v>
      </c>
      <c r="C449" s="9" t="s">
        <v>692</v>
      </c>
      <c r="D449" s="35">
        <v>2601</v>
      </c>
      <c r="E449" s="34">
        <v>0.02</v>
      </c>
    </row>
    <row r="450" spans="1:5" ht="16.5" thickBot="1" x14ac:dyDescent="0.3">
      <c r="A450" s="33" t="str">
        <f t="shared" si="6"/>
        <v>UV495822Tool 17</v>
      </c>
      <c r="B450" s="8" t="s">
        <v>460</v>
      </c>
      <c r="C450" s="9" t="s">
        <v>8</v>
      </c>
      <c r="D450" s="35">
        <v>6842</v>
      </c>
      <c r="E450" s="34">
        <v>0.02</v>
      </c>
    </row>
    <row r="451" spans="1:5" ht="16.5" thickBot="1" x14ac:dyDescent="0.3">
      <c r="A451" s="33" t="str">
        <f t="shared" ref="A451:A514" si="7">B451&amp;C451</f>
        <v>UV5313868Tool 15</v>
      </c>
      <c r="B451" s="8" t="s">
        <v>461</v>
      </c>
      <c r="C451" s="9" t="s">
        <v>6</v>
      </c>
      <c r="D451" s="35">
        <v>4452</v>
      </c>
      <c r="E451" s="34">
        <v>0.02</v>
      </c>
    </row>
    <row r="452" spans="1:5" ht="16.5" thickBot="1" x14ac:dyDescent="0.3">
      <c r="A452" s="33" t="str">
        <f t="shared" si="7"/>
        <v>UV5311573Tool 09</v>
      </c>
      <c r="B452" s="8" t="s">
        <v>462</v>
      </c>
      <c r="C452" s="9" t="s">
        <v>699</v>
      </c>
      <c r="D452" s="35">
        <v>488</v>
      </c>
      <c r="E452" s="34">
        <v>0.02</v>
      </c>
    </row>
    <row r="453" spans="1:5" ht="16.5" thickBot="1" x14ac:dyDescent="0.3">
      <c r="A453" s="33" t="str">
        <f t="shared" si="7"/>
        <v>UV5362907Tool 03</v>
      </c>
      <c r="B453" s="8" t="s">
        <v>463</v>
      </c>
      <c r="C453" s="9" t="s">
        <v>693</v>
      </c>
      <c r="D453" s="35">
        <v>2437</v>
      </c>
      <c r="E453" s="34">
        <v>0.02</v>
      </c>
    </row>
    <row r="454" spans="1:5" ht="16.5" thickBot="1" x14ac:dyDescent="0.3">
      <c r="A454" s="33" t="str">
        <f t="shared" si="7"/>
        <v>UV5366748Tool 17</v>
      </c>
      <c r="B454" s="8" t="s">
        <v>464</v>
      </c>
      <c r="C454" s="9" t="s">
        <v>8</v>
      </c>
      <c r="D454" s="35">
        <v>6887</v>
      </c>
      <c r="E454" s="34">
        <v>0.02</v>
      </c>
    </row>
    <row r="455" spans="1:5" ht="16.5" thickBot="1" x14ac:dyDescent="0.3">
      <c r="A455" s="33" t="str">
        <f t="shared" si="7"/>
        <v>UV5379200Tool 02</v>
      </c>
      <c r="B455" s="8" t="s">
        <v>465</v>
      </c>
      <c r="C455" s="9" t="s">
        <v>692</v>
      </c>
      <c r="D455" s="35">
        <v>2637</v>
      </c>
      <c r="E455" s="34">
        <v>0.02</v>
      </c>
    </row>
    <row r="456" spans="1:5" ht="16.5" thickBot="1" x14ac:dyDescent="0.3">
      <c r="A456" s="33" t="str">
        <f t="shared" si="7"/>
        <v>UV5416692Tool 02</v>
      </c>
      <c r="B456" s="8" t="s">
        <v>466</v>
      </c>
      <c r="C456" s="9" t="s">
        <v>692</v>
      </c>
      <c r="D456" s="35">
        <v>2686</v>
      </c>
      <c r="E456" s="34">
        <v>0.02</v>
      </c>
    </row>
    <row r="457" spans="1:5" ht="16.5" thickBot="1" x14ac:dyDescent="0.3">
      <c r="A457" s="33" t="str">
        <f t="shared" si="7"/>
        <v>UV5473062Tool 02</v>
      </c>
      <c r="B457" s="8" t="s">
        <v>467</v>
      </c>
      <c r="C457" s="9" t="s">
        <v>692</v>
      </c>
      <c r="D457" s="35">
        <v>2666</v>
      </c>
      <c r="E457" s="34">
        <v>0.02</v>
      </c>
    </row>
    <row r="458" spans="1:5" ht="16.5" thickBot="1" x14ac:dyDescent="0.3">
      <c r="A458" s="33" t="str">
        <f t="shared" si="7"/>
        <v>UV5494145Tool 04</v>
      </c>
      <c r="B458" s="8" t="s">
        <v>468</v>
      </c>
      <c r="C458" s="9" t="s">
        <v>694</v>
      </c>
      <c r="D458" s="35">
        <v>2259</v>
      </c>
      <c r="E458" s="34">
        <v>0.02</v>
      </c>
    </row>
    <row r="459" spans="1:5" ht="16.5" thickBot="1" x14ac:dyDescent="0.3">
      <c r="A459" s="33" t="str">
        <f t="shared" si="7"/>
        <v>UV5555407Tool 07</v>
      </c>
      <c r="B459" s="8" t="s">
        <v>469</v>
      </c>
      <c r="C459" s="9" t="s">
        <v>697</v>
      </c>
      <c r="D459" s="35">
        <v>6445</v>
      </c>
      <c r="E459" s="34">
        <v>0.02</v>
      </c>
    </row>
    <row r="460" spans="1:5" ht="16.5" thickBot="1" x14ac:dyDescent="0.3">
      <c r="A460" s="33" t="str">
        <f t="shared" si="7"/>
        <v>UV562824Tool 03</v>
      </c>
      <c r="B460" s="8" t="s">
        <v>470</v>
      </c>
      <c r="C460" s="9" t="s">
        <v>693</v>
      </c>
      <c r="D460" s="35">
        <v>2416</v>
      </c>
      <c r="E460" s="34">
        <v>0.02</v>
      </c>
    </row>
    <row r="461" spans="1:5" ht="16.5" thickBot="1" x14ac:dyDescent="0.3">
      <c r="A461" s="33" t="str">
        <f t="shared" si="7"/>
        <v>UV5677822Tool 02</v>
      </c>
      <c r="B461" s="8" t="s">
        <v>471</v>
      </c>
      <c r="C461" s="9" t="s">
        <v>692</v>
      </c>
      <c r="D461" s="35">
        <v>2682</v>
      </c>
      <c r="E461" s="34">
        <v>0.02</v>
      </c>
    </row>
    <row r="462" spans="1:5" ht="16.5" thickBot="1" x14ac:dyDescent="0.3">
      <c r="A462" s="33" t="str">
        <f t="shared" si="7"/>
        <v>UV5685234Tool 09</v>
      </c>
      <c r="B462" s="8" t="s">
        <v>472</v>
      </c>
      <c r="C462" s="9" t="s">
        <v>699</v>
      </c>
      <c r="D462" s="35">
        <v>511</v>
      </c>
      <c r="E462" s="34">
        <v>0.02</v>
      </c>
    </row>
    <row r="463" spans="1:5" ht="16.5" thickBot="1" x14ac:dyDescent="0.3">
      <c r="A463" s="33" t="str">
        <f t="shared" si="7"/>
        <v>UV5689814Tool 03</v>
      </c>
      <c r="B463" s="8" t="s">
        <v>473</v>
      </c>
      <c r="C463" s="9" t="s">
        <v>693</v>
      </c>
      <c r="D463" s="35">
        <v>2499</v>
      </c>
      <c r="E463" s="34">
        <v>0.02</v>
      </c>
    </row>
    <row r="464" spans="1:5" ht="16.5" thickBot="1" x14ac:dyDescent="0.3">
      <c r="A464" s="33" t="str">
        <f t="shared" si="7"/>
        <v>UV5762734Tool 09</v>
      </c>
      <c r="B464" s="8" t="s">
        <v>474</v>
      </c>
      <c r="C464" s="9" t="s">
        <v>699</v>
      </c>
      <c r="D464" s="35">
        <v>539</v>
      </c>
      <c r="E464" s="34">
        <v>0.02</v>
      </c>
    </row>
    <row r="465" spans="1:5" ht="16.5" thickBot="1" x14ac:dyDescent="0.3">
      <c r="A465" s="33" t="str">
        <f t="shared" si="7"/>
        <v>UV579433Tool 02</v>
      </c>
      <c r="B465" s="8" t="s">
        <v>475</v>
      </c>
      <c r="C465" s="9" t="s">
        <v>692</v>
      </c>
      <c r="D465" s="35">
        <v>2623</v>
      </c>
      <c r="E465" s="34">
        <v>0.02</v>
      </c>
    </row>
    <row r="466" spans="1:5" ht="16.5" thickBot="1" x14ac:dyDescent="0.3">
      <c r="A466" s="33" t="str">
        <f t="shared" si="7"/>
        <v>UV5815295Tool 02</v>
      </c>
      <c r="B466" s="8" t="s">
        <v>476</v>
      </c>
      <c r="C466" s="9" t="s">
        <v>692</v>
      </c>
      <c r="D466" s="35">
        <v>2666</v>
      </c>
      <c r="E466" s="34">
        <v>0.02</v>
      </c>
    </row>
    <row r="467" spans="1:5" ht="16.5" thickBot="1" x14ac:dyDescent="0.3">
      <c r="A467" s="33" t="str">
        <f t="shared" si="7"/>
        <v>UV5813627Tool 03</v>
      </c>
      <c r="B467" s="10" t="s">
        <v>477</v>
      </c>
      <c r="C467" s="9" t="s">
        <v>693</v>
      </c>
      <c r="D467" s="35">
        <v>2412</v>
      </c>
      <c r="E467" s="34">
        <v>0.02</v>
      </c>
    </row>
    <row r="468" spans="1:5" ht="16.5" thickBot="1" x14ac:dyDescent="0.3">
      <c r="A468" s="33" t="str">
        <f t="shared" si="7"/>
        <v>UV588115Tool 19</v>
      </c>
      <c r="B468" s="8" t="s">
        <v>478</v>
      </c>
      <c r="C468" s="9" t="s">
        <v>10</v>
      </c>
      <c r="D468" s="35">
        <v>10185</v>
      </c>
      <c r="E468" s="34">
        <v>0.02</v>
      </c>
    </row>
    <row r="469" spans="1:5" ht="16.5" thickBot="1" x14ac:dyDescent="0.3">
      <c r="A469" s="33" t="str">
        <f t="shared" si="7"/>
        <v>UV5924094Tool 15</v>
      </c>
      <c r="B469" s="8" t="s">
        <v>479</v>
      </c>
      <c r="C469" s="9" t="s">
        <v>6</v>
      </c>
      <c r="D469" s="35">
        <v>4405</v>
      </c>
      <c r="E469" s="34">
        <v>0.02</v>
      </c>
    </row>
    <row r="470" spans="1:5" ht="16.5" thickBot="1" x14ac:dyDescent="0.3">
      <c r="A470" s="33" t="str">
        <f t="shared" si="7"/>
        <v>UV5928329Tool 15</v>
      </c>
      <c r="B470" s="8" t="s">
        <v>480</v>
      </c>
      <c r="C470" s="9" t="s">
        <v>6</v>
      </c>
      <c r="D470" s="35">
        <v>4436</v>
      </c>
      <c r="E470" s="34">
        <v>0.02</v>
      </c>
    </row>
    <row r="471" spans="1:5" ht="16.5" thickBot="1" x14ac:dyDescent="0.3">
      <c r="A471" s="33" t="str">
        <f t="shared" si="7"/>
        <v>UV5947578Tool 03</v>
      </c>
      <c r="B471" s="8" t="s">
        <v>481</v>
      </c>
      <c r="C471" s="9" t="s">
        <v>693</v>
      </c>
      <c r="D471" s="35">
        <v>2447</v>
      </c>
      <c r="E471" s="34">
        <v>0.02</v>
      </c>
    </row>
    <row r="472" spans="1:5" ht="16.5" thickBot="1" x14ac:dyDescent="0.3">
      <c r="A472" s="33" t="str">
        <f t="shared" si="7"/>
        <v>UV5956413Tool 03</v>
      </c>
      <c r="B472" s="8" t="s">
        <v>482</v>
      </c>
      <c r="C472" s="9" t="s">
        <v>693</v>
      </c>
      <c r="D472" s="35">
        <v>2499</v>
      </c>
      <c r="E472" s="34">
        <v>0.02</v>
      </c>
    </row>
    <row r="473" spans="1:5" ht="16.5" thickBot="1" x14ac:dyDescent="0.3">
      <c r="A473" s="33" t="str">
        <f t="shared" si="7"/>
        <v>UV5951712Tool 16</v>
      </c>
      <c r="B473" s="8" t="s">
        <v>483</v>
      </c>
      <c r="C473" s="9" t="s">
        <v>7</v>
      </c>
      <c r="D473" s="35">
        <v>6873</v>
      </c>
      <c r="E473" s="34">
        <v>0.02</v>
      </c>
    </row>
    <row r="474" spans="1:5" ht="16.5" thickBot="1" x14ac:dyDescent="0.3">
      <c r="A474" s="33" t="str">
        <f t="shared" si="7"/>
        <v>UV6238373Tool 16</v>
      </c>
      <c r="B474" s="8" t="s">
        <v>484</v>
      </c>
      <c r="C474" s="9" t="s">
        <v>7</v>
      </c>
      <c r="D474" s="35">
        <v>6850</v>
      </c>
      <c r="E474" s="34">
        <v>0.02</v>
      </c>
    </row>
    <row r="475" spans="1:5" ht="16.5" thickBot="1" x14ac:dyDescent="0.3">
      <c r="A475" s="33" t="str">
        <f t="shared" si="7"/>
        <v>UV6241191Tool 02</v>
      </c>
      <c r="B475" s="8" t="s">
        <v>485</v>
      </c>
      <c r="C475" s="9" t="s">
        <v>692</v>
      </c>
      <c r="D475" s="35">
        <v>2620</v>
      </c>
      <c r="E475" s="34">
        <v>0.02</v>
      </c>
    </row>
    <row r="476" spans="1:5" ht="16.5" thickBot="1" x14ac:dyDescent="0.3">
      <c r="A476" s="33" t="str">
        <f t="shared" si="7"/>
        <v>UV6252256Tool 07</v>
      </c>
      <c r="B476" s="8" t="s">
        <v>486</v>
      </c>
      <c r="C476" s="9" t="s">
        <v>697</v>
      </c>
      <c r="D476" s="35">
        <v>6444</v>
      </c>
      <c r="E476" s="34">
        <v>0.02</v>
      </c>
    </row>
    <row r="477" spans="1:5" ht="16.5" thickBot="1" x14ac:dyDescent="0.3">
      <c r="A477" s="33" t="str">
        <f t="shared" si="7"/>
        <v>UV631601Tool 17</v>
      </c>
      <c r="B477" s="8" t="s">
        <v>487</v>
      </c>
      <c r="C477" s="9" t="s">
        <v>8</v>
      </c>
      <c r="D477" s="35">
        <v>6837</v>
      </c>
      <c r="E477" s="34">
        <v>0.02</v>
      </c>
    </row>
    <row r="478" spans="1:5" ht="16.5" thickBot="1" x14ac:dyDescent="0.3">
      <c r="A478" s="33" t="str">
        <f t="shared" si="7"/>
        <v>UV6411805Tool 02</v>
      </c>
      <c r="B478" s="8" t="s">
        <v>488</v>
      </c>
      <c r="C478" s="9" t="s">
        <v>692</v>
      </c>
      <c r="D478" s="35">
        <v>2642</v>
      </c>
      <c r="E478" s="34">
        <v>0.02</v>
      </c>
    </row>
    <row r="479" spans="1:5" ht="16.5" thickBot="1" x14ac:dyDescent="0.3">
      <c r="A479" s="33" t="str">
        <f t="shared" si="7"/>
        <v>UV6937295Tool 02</v>
      </c>
      <c r="B479" s="8" t="s">
        <v>489</v>
      </c>
      <c r="C479" s="9" t="s">
        <v>692</v>
      </c>
      <c r="D479" s="35">
        <v>2674</v>
      </c>
      <c r="E479" s="34">
        <v>0.02</v>
      </c>
    </row>
    <row r="480" spans="1:5" ht="16.5" thickBot="1" x14ac:dyDescent="0.3">
      <c r="A480" s="33" t="str">
        <f t="shared" si="7"/>
        <v>UV8505006Tool 02</v>
      </c>
      <c r="B480" s="8" t="s">
        <v>490</v>
      </c>
      <c r="C480" s="9" t="s">
        <v>692</v>
      </c>
      <c r="D480" s="35">
        <v>2607</v>
      </c>
      <c r="E480" s="34">
        <v>0.02</v>
      </c>
    </row>
    <row r="481" spans="1:5" ht="16.5" thickBot="1" x14ac:dyDescent="0.3">
      <c r="A481" s="33" t="str">
        <f t="shared" si="7"/>
        <v>UV8538779Tool 02</v>
      </c>
      <c r="B481" s="8" t="s">
        <v>491</v>
      </c>
      <c r="C481" s="9" t="s">
        <v>692</v>
      </c>
      <c r="D481" s="35">
        <v>2632</v>
      </c>
      <c r="E481" s="34">
        <v>0.02</v>
      </c>
    </row>
    <row r="482" spans="1:5" ht="16.5" thickBot="1" x14ac:dyDescent="0.3">
      <c r="A482" s="33" t="str">
        <f t="shared" si="7"/>
        <v>VE8008533Tool 02</v>
      </c>
      <c r="B482" s="8" t="s">
        <v>492</v>
      </c>
      <c r="C482" s="9" t="s">
        <v>692</v>
      </c>
      <c r="D482" s="35">
        <v>2683</v>
      </c>
      <c r="E482" s="34">
        <v>0.02</v>
      </c>
    </row>
    <row r="483" spans="1:5" ht="16.5" thickBot="1" x14ac:dyDescent="0.3">
      <c r="A483" s="33" t="str">
        <f t="shared" si="7"/>
        <v>VE8096041Tool 02</v>
      </c>
      <c r="B483" s="8" t="s">
        <v>493</v>
      </c>
      <c r="C483" s="9" t="s">
        <v>692</v>
      </c>
      <c r="D483" s="35">
        <v>2642</v>
      </c>
      <c r="E483" s="34">
        <v>0.02</v>
      </c>
    </row>
    <row r="484" spans="1:5" ht="16.5" thickBot="1" x14ac:dyDescent="0.3">
      <c r="A484" s="33" t="str">
        <f t="shared" si="7"/>
        <v>VE8166035Tool 02</v>
      </c>
      <c r="B484" s="8" t="s">
        <v>494</v>
      </c>
      <c r="C484" s="9" t="s">
        <v>692</v>
      </c>
      <c r="D484" s="35">
        <v>2663</v>
      </c>
      <c r="E484" s="34">
        <v>0.02</v>
      </c>
    </row>
    <row r="485" spans="1:5" ht="16.5" thickBot="1" x14ac:dyDescent="0.3">
      <c r="A485" s="33" t="str">
        <f t="shared" si="7"/>
        <v>VE8168353Tool 02</v>
      </c>
      <c r="B485" s="8" t="s">
        <v>495</v>
      </c>
      <c r="C485" s="9" t="s">
        <v>692</v>
      </c>
      <c r="D485" s="35">
        <v>2625</v>
      </c>
      <c r="E485" s="34">
        <v>0.02</v>
      </c>
    </row>
    <row r="486" spans="1:5" ht="16.5" thickBot="1" x14ac:dyDescent="0.3">
      <c r="A486" s="33" t="str">
        <f t="shared" si="7"/>
        <v>VE8207633Tool 17</v>
      </c>
      <c r="B486" s="8" t="s">
        <v>496</v>
      </c>
      <c r="C486" s="9" t="s">
        <v>8</v>
      </c>
      <c r="D486" s="35">
        <v>6868</v>
      </c>
      <c r="E486" s="34">
        <v>0.02</v>
      </c>
    </row>
    <row r="487" spans="1:5" ht="16.5" thickBot="1" x14ac:dyDescent="0.3">
      <c r="A487" s="33" t="str">
        <f t="shared" si="7"/>
        <v>Z00307730Tool 19</v>
      </c>
      <c r="B487" s="8" t="s">
        <v>497</v>
      </c>
      <c r="C487" s="9" t="s">
        <v>10</v>
      </c>
      <c r="D487" s="35">
        <v>10208</v>
      </c>
      <c r="E487" s="34">
        <v>0.02</v>
      </c>
    </row>
    <row r="488" spans="1:5" ht="16.5" thickBot="1" x14ac:dyDescent="0.3">
      <c r="A488" s="33" t="str">
        <f t="shared" si="7"/>
        <v>ZD1446821Tool 05</v>
      </c>
      <c r="B488" s="8" t="s">
        <v>498</v>
      </c>
      <c r="C488" s="9" t="s">
        <v>695</v>
      </c>
      <c r="D488" s="35">
        <v>1253</v>
      </c>
      <c r="E488" s="34">
        <v>0.02</v>
      </c>
    </row>
    <row r="489" spans="1:5" ht="16.5" thickBot="1" x14ac:dyDescent="0.3">
      <c r="A489" s="33" t="str">
        <f t="shared" si="7"/>
        <v>ZD1471989Tool 05</v>
      </c>
      <c r="B489" s="8" t="s">
        <v>499</v>
      </c>
      <c r="C489" s="9" t="s">
        <v>695</v>
      </c>
      <c r="D489" s="35">
        <v>1265</v>
      </c>
      <c r="E489" s="34">
        <v>0.02</v>
      </c>
    </row>
    <row r="490" spans="1:5" ht="16.5" thickBot="1" x14ac:dyDescent="0.3">
      <c r="A490" s="33" t="str">
        <f t="shared" si="7"/>
        <v>ZD173254Tool 05</v>
      </c>
      <c r="B490" s="8" t="s">
        <v>500</v>
      </c>
      <c r="C490" s="9" t="s">
        <v>695</v>
      </c>
      <c r="D490" s="35">
        <v>1226</v>
      </c>
      <c r="E490" s="34">
        <v>0.02</v>
      </c>
    </row>
    <row r="491" spans="1:5" ht="16.5" thickBot="1" x14ac:dyDescent="0.3">
      <c r="A491" s="33" t="str">
        <f t="shared" si="7"/>
        <v>ZD2443045Tool 02</v>
      </c>
      <c r="B491" s="8" t="s">
        <v>501</v>
      </c>
      <c r="C491" s="9" t="s">
        <v>692</v>
      </c>
      <c r="D491" s="35">
        <v>2632</v>
      </c>
      <c r="E491" s="34">
        <v>0.02</v>
      </c>
    </row>
    <row r="492" spans="1:5" ht="16.5" thickBot="1" x14ac:dyDescent="0.3">
      <c r="A492" s="33" t="str">
        <f t="shared" si="7"/>
        <v>VE8109961Tool 10</v>
      </c>
      <c r="B492" s="8" t="s">
        <v>502</v>
      </c>
      <c r="C492" s="9" t="s">
        <v>1</v>
      </c>
      <c r="D492" s="35">
        <v>1604</v>
      </c>
      <c r="E492" s="34">
        <v>0.02</v>
      </c>
    </row>
    <row r="493" spans="1:5" ht="16.5" thickBot="1" x14ac:dyDescent="0.3">
      <c r="A493" s="33" t="str">
        <f t="shared" si="7"/>
        <v>VE5219409Tool 03</v>
      </c>
      <c r="B493" s="8" t="s">
        <v>503</v>
      </c>
      <c r="C493" s="9" t="s">
        <v>693</v>
      </c>
      <c r="D493" s="35">
        <v>2479</v>
      </c>
      <c r="E493" s="34">
        <v>0.02</v>
      </c>
    </row>
    <row r="494" spans="1:5" ht="16.5" thickBot="1" x14ac:dyDescent="0.3">
      <c r="A494" s="33" t="str">
        <f t="shared" si="7"/>
        <v>UV5881465Tool 10</v>
      </c>
      <c r="B494" s="8" t="s">
        <v>504</v>
      </c>
      <c r="C494" s="9" t="s">
        <v>1</v>
      </c>
      <c r="D494" s="35">
        <v>1649</v>
      </c>
      <c r="E494" s="34">
        <v>0.02</v>
      </c>
    </row>
    <row r="495" spans="1:5" ht="16.5" thickBot="1" x14ac:dyDescent="0.3">
      <c r="A495" s="33" t="str">
        <f t="shared" si="7"/>
        <v>SB0197426Tool 11</v>
      </c>
      <c r="B495" s="8" t="s">
        <v>505</v>
      </c>
      <c r="C495" s="9" t="s">
        <v>2</v>
      </c>
      <c r="D495" s="35">
        <v>2035</v>
      </c>
      <c r="E495" s="34">
        <v>0.02</v>
      </c>
    </row>
    <row r="496" spans="1:5" ht="16.5" thickBot="1" x14ac:dyDescent="0.3">
      <c r="A496" s="33" t="str">
        <f t="shared" si="7"/>
        <v>FR0668280Tool 13</v>
      </c>
      <c r="B496" s="8" t="s">
        <v>506</v>
      </c>
      <c r="C496" s="9" t="s">
        <v>4</v>
      </c>
      <c r="D496" s="35">
        <v>2456</v>
      </c>
      <c r="E496" s="34">
        <v>0.02</v>
      </c>
    </row>
    <row r="497" spans="1:5" ht="16.5" thickBot="1" x14ac:dyDescent="0.3">
      <c r="A497" s="33" t="str">
        <f t="shared" si="7"/>
        <v>AS5782773Tool 13</v>
      </c>
      <c r="B497" s="8" t="s">
        <v>507</v>
      </c>
      <c r="C497" s="9" t="s">
        <v>4</v>
      </c>
      <c r="D497" s="35">
        <v>2445</v>
      </c>
      <c r="E497" s="34">
        <v>0.02</v>
      </c>
    </row>
    <row r="498" spans="1:5" ht="16.5" thickBot="1" x14ac:dyDescent="0.3">
      <c r="A498" s="33" t="str">
        <f t="shared" si="7"/>
        <v>CC5635362Tool 02</v>
      </c>
      <c r="B498" s="8" t="s">
        <v>508</v>
      </c>
      <c r="C498" s="9" t="s">
        <v>692</v>
      </c>
      <c r="D498" s="35">
        <v>2605</v>
      </c>
      <c r="E498" s="34">
        <v>0.02</v>
      </c>
    </row>
    <row r="499" spans="1:5" ht="16.5" thickBot="1" x14ac:dyDescent="0.3">
      <c r="A499" s="33" t="str">
        <f t="shared" si="7"/>
        <v>SL4629457Tool 02</v>
      </c>
      <c r="B499" s="8" t="s">
        <v>509</v>
      </c>
      <c r="C499" s="9" t="s">
        <v>692</v>
      </c>
      <c r="D499" s="35">
        <v>2658</v>
      </c>
      <c r="E499" s="34">
        <v>0.02</v>
      </c>
    </row>
    <row r="500" spans="1:5" ht="16.5" thickBot="1" x14ac:dyDescent="0.3">
      <c r="A500" s="33" t="str">
        <f t="shared" si="7"/>
        <v>UV2191719Tool 19</v>
      </c>
      <c r="B500" s="8" t="s">
        <v>510</v>
      </c>
      <c r="C500" s="9" t="s">
        <v>10</v>
      </c>
      <c r="D500" s="35">
        <v>10223</v>
      </c>
      <c r="E500" s="34">
        <v>0.02</v>
      </c>
    </row>
    <row r="501" spans="1:5" ht="16.5" thickBot="1" x14ac:dyDescent="0.3">
      <c r="A501" s="33" t="str">
        <f t="shared" si="7"/>
        <v>BC4388435Tool 15</v>
      </c>
      <c r="B501" s="8" t="s">
        <v>511</v>
      </c>
      <c r="C501" s="9" t="s">
        <v>6</v>
      </c>
      <c r="D501" s="35">
        <v>4493</v>
      </c>
      <c r="E501" s="34">
        <v>0.02</v>
      </c>
    </row>
    <row r="502" spans="1:5" ht="16.5" thickBot="1" x14ac:dyDescent="0.3">
      <c r="A502" s="33" t="str">
        <f t="shared" si="7"/>
        <v>UV016954Tool 09</v>
      </c>
      <c r="B502" s="8" t="s">
        <v>512</v>
      </c>
      <c r="C502" s="9" t="s">
        <v>699</v>
      </c>
      <c r="D502" s="35">
        <v>513</v>
      </c>
      <c r="E502" s="34">
        <v>0.02</v>
      </c>
    </row>
    <row r="503" spans="1:5" ht="16.5" thickBot="1" x14ac:dyDescent="0.3">
      <c r="A503" s="33" t="str">
        <f t="shared" si="7"/>
        <v>SS0506520Tool 01</v>
      </c>
      <c r="B503" s="8" t="s">
        <v>513</v>
      </c>
      <c r="C503" s="9" t="s">
        <v>691</v>
      </c>
      <c r="D503" s="35">
        <v>1261</v>
      </c>
      <c r="E503" s="34">
        <v>0.02</v>
      </c>
    </row>
    <row r="504" spans="1:5" ht="16.5" thickBot="1" x14ac:dyDescent="0.3">
      <c r="A504" s="33" t="str">
        <f t="shared" si="7"/>
        <v>DP4598193Tool 01</v>
      </c>
      <c r="B504" s="8" t="s">
        <v>514</v>
      </c>
      <c r="C504" s="9" t="s">
        <v>691</v>
      </c>
      <c r="D504" s="35">
        <v>1245</v>
      </c>
      <c r="E504" s="34">
        <v>0.02</v>
      </c>
    </row>
    <row r="505" spans="1:5" ht="16.5" thickBot="1" x14ac:dyDescent="0.3">
      <c r="A505" s="33" t="str">
        <f t="shared" si="7"/>
        <v>DP5451976Tool 02</v>
      </c>
      <c r="B505" s="8" t="s">
        <v>515</v>
      </c>
      <c r="C505" s="9" t="s">
        <v>692</v>
      </c>
      <c r="D505" s="35">
        <v>2670</v>
      </c>
      <c r="E505" s="34">
        <v>0.02</v>
      </c>
    </row>
    <row r="506" spans="1:5" ht="16.5" thickBot="1" x14ac:dyDescent="0.3">
      <c r="A506" s="33" t="str">
        <f t="shared" si="7"/>
        <v>SB4986166Tool 18</v>
      </c>
      <c r="B506" s="10" t="s">
        <v>516</v>
      </c>
      <c r="C506" s="9" t="s">
        <v>9</v>
      </c>
      <c r="D506" s="35">
        <v>2838</v>
      </c>
      <c r="E506" s="34">
        <v>0.02</v>
      </c>
    </row>
    <row r="507" spans="1:5" ht="16.5" thickBot="1" x14ac:dyDescent="0.3">
      <c r="A507" s="33" t="str">
        <f t="shared" si="7"/>
        <v>028609203Tool 17</v>
      </c>
      <c r="B507" s="8" t="s">
        <v>517</v>
      </c>
      <c r="C507" s="9" t="s">
        <v>8</v>
      </c>
      <c r="D507" s="35">
        <v>6892</v>
      </c>
      <c r="E507" s="34">
        <v>0.02</v>
      </c>
    </row>
    <row r="508" spans="1:5" ht="16.5" thickBot="1" x14ac:dyDescent="0.3">
      <c r="A508" s="33" t="str">
        <f t="shared" si="7"/>
        <v>SL0063652Tool 18</v>
      </c>
      <c r="B508" s="8" t="s">
        <v>518</v>
      </c>
      <c r="C508" s="9" t="s">
        <v>9</v>
      </c>
      <c r="D508" s="35">
        <v>2866</v>
      </c>
      <c r="E508" s="34">
        <v>0.02</v>
      </c>
    </row>
    <row r="509" spans="1:5" ht="16.5" thickBot="1" x14ac:dyDescent="0.3">
      <c r="A509" s="33" t="str">
        <f t="shared" si="7"/>
        <v>CT1166012Tool 08</v>
      </c>
      <c r="B509" s="8" t="s">
        <v>519</v>
      </c>
      <c r="C509" s="9" t="s">
        <v>698</v>
      </c>
      <c r="D509" s="35">
        <v>4001</v>
      </c>
      <c r="E509" s="34">
        <v>0.02</v>
      </c>
    </row>
    <row r="510" spans="1:5" ht="16.5" thickBot="1" x14ac:dyDescent="0.3">
      <c r="A510" s="33" t="str">
        <f t="shared" si="7"/>
        <v>CM2143928Tool 18</v>
      </c>
      <c r="B510" s="8" t="s">
        <v>520</v>
      </c>
      <c r="C510" s="9" t="s">
        <v>9</v>
      </c>
      <c r="D510" s="35">
        <v>2872</v>
      </c>
      <c r="E510" s="34">
        <v>0.02</v>
      </c>
    </row>
    <row r="511" spans="1:5" ht="16.5" thickBot="1" x14ac:dyDescent="0.3">
      <c r="A511" s="33" t="str">
        <f t="shared" si="7"/>
        <v>DP565222Tool 08</v>
      </c>
      <c r="B511" s="8" t="s">
        <v>521</v>
      </c>
      <c r="C511" s="9" t="s">
        <v>698</v>
      </c>
      <c r="D511" s="35">
        <v>3980</v>
      </c>
      <c r="E511" s="34">
        <v>0.02</v>
      </c>
    </row>
    <row r="512" spans="1:5" ht="16.5" thickBot="1" x14ac:dyDescent="0.3">
      <c r="A512" s="33" t="str">
        <f t="shared" si="7"/>
        <v>CM2101327Tool 04</v>
      </c>
      <c r="B512" s="8" t="s">
        <v>522</v>
      </c>
      <c r="C512" s="9" t="s">
        <v>694</v>
      </c>
      <c r="D512" s="35">
        <v>2304</v>
      </c>
      <c r="E512" s="34">
        <v>0.02</v>
      </c>
    </row>
    <row r="513" spans="1:5" ht="16.5" thickBot="1" x14ac:dyDescent="0.3">
      <c r="A513" s="33" t="str">
        <f t="shared" si="7"/>
        <v>ME8214194Tool 18</v>
      </c>
      <c r="B513" s="8" t="s">
        <v>523</v>
      </c>
      <c r="C513" s="9" t="s">
        <v>9</v>
      </c>
      <c r="D513" s="35">
        <v>2888</v>
      </c>
      <c r="E513" s="34">
        <v>0.02</v>
      </c>
    </row>
    <row r="514" spans="1:5" ht="16.5" thickBot="1" x14ac:dyDescent="0.3">
      <c r="A514" s="33" t="str">
        <f t="shared" si="7"/>
        <v>DP5629976Tool 15</v>
      </c>
      <c r="B514" s="8" t="s">
        <v>524</v>
      </c>
      <c r="C514" s="9" t="s">
        <v>6</v>
      </c>
      <c r="D514" s="35">
        <v>4465</v>
      </c>
      <c r="E514" s="34">
        <v>0.02</v>
      </c>
    </row>
    <row r="515" spans="1:5" ht="16.5" thickBot="1" x14ac:dyDescent="0.3">
      <c r="A515" s="33" t="str">
        <f t="shared" ref="A515:A578" si="8">B515&amp;C515</f>
        <v>DP4691702Tool 18</v>
      </c>
      <c r="B515" s="8" t="s">
        <v>525</v>
      </c>
      <c r="C515" s="9" t="s">
        <v>9</v>
      </c>
      <c r="D515" s="35">
        <v>2837</v>
      </c>
      <c r="E515" s="34">
        <v>0.02</v>
      </c>
    </row>
    <row r="516" spans="1:5" ht="16.5" thickBot="1" x14ac:dyDescent="0.3">
      <c r="A516" s="33" t="str">
        <f t="shared" si="8"/>
        <v>DP4595759Tool 11</v>
      </c>
      <c r="B516" s="8" t="s">
        <v>526</v>
      </c>
      <c r="C516" s="9" t="s">
        <v>2</v>
      </c>
      <c r="D516" s="35">
        <v>2076</v>
      </c>
      <c r="E516" s="34">
        <v>0.02</v>
      </c>
    </row>
    <row r="517" spans="1:5" ht="16.5" thickBot="1" x14ac:dyDescent="0.3">
      <c r="A517" s="33" t="str">
        <f t="shared" si="8"/>
        <v>CT5637769Tool 19</v>
      </c>
      <c r="B517" s="8" t="s">
        <v>527</v>
      </c>
      <c r="C517" s="9" t="s">
        <v>10</v>
      </c>
      <c r="D517" s="35">
        <v>10173</v>
      </c>
      <c r="E517" s="34">
        <v>0.02</v>
      </c>
    </row>
    <row r="518" spans="1:5" ht="16.5" thickBot="1" x14ac:dyDescent="0.3">
      <c r="A518" s="33" t="str">
        <f t="shared" si="8"/>
        <v>KP9037564Tool 14</v>
      </c>
      <c r="B518" s="8" t="s">
        <v>528</v>
      </c>
      <c r="C518" s="9" t="s">
        <v>5</v>
      </c>
      <c r="D518" s="35">
        <v>2366</v>
      </c>
      <c r="E518" s="34">
        <v>0.02</v>
      </c>
    </row>
    <row r="519" spans="1:5" ht="16.5" thickBot="1" x14ac:dyDescent="0.3">
      <c r="A519" s="33" t="str">
        <f t="shared" si="8"/>
        <v>GF5946419Tool 17</v>
      </c>
      <c r="B519" s="8" t="s">
        <v>529</v>
      </c>
      <c r="C519" s="9" t="s">
        <v>8</v>
      </c>
      <c r="D519" s="35">
        <v>6851</v>
      </c>
      <c r="E519" s="34">
        <v>0.02</v>
      </c>
    </row>
    <row r="520" spans="1:5" ht="16.5" thickBot="1" x14ac:dyDescent="0.3">
      <c r="A520" s="33" t="str">
        <f t="shared" si="8"/>
        <v>GF533467Tool 09</v>
      </c>
      <c r="B520" s="8" t="s">
        <v>530</v>
      </c>
      <c r="C520" s="9" t="s">
        <v>699</v>
      </c>
      <c r="D520" s="35">
        <v>483</v>
      </c>
      <c r="E520" s="34">
        <v>0.02</v>
      </c>
    </row>
    <row r="521" spans="1:5" ht="16.5" thickBot="1" x14ac:dyDescent="0.3">
      <c r="A521" s="33" t="str">
        <f t="shared" si="8"/>
        <v>UV3432768Tool 19</v>
      </c>
      <c r="B521" s="8" t="s">
        <v>531</v>
      </c>
      <c r="C521" s="9" t="s">
        <v>10</v>
      </c>
      <c r="D521" s="35">
        <v>10206</v>
      </c>
      <c r="E521" s="34">
        <v>0.02</v>
      </c>
    </row>
    <row r="522" spans="1:5" ht="16.5" thickBot="1" x14ac:dyDescent="0.3">
      <c r="A522" s="33" t="str">
        <f t="shared" si="8"/>
        <v>BC650618Tool 11</v>
      </c>
      <c r="B522" s="8" t="s">
        <v>532</v>
      </c>
      <c r="C522" s="9" t="s">
        <v>2</v>
      </c>
      <c r="D522" s="35">
        <v>2077</v>
      </c>
      <c r="E522" s="34">
        <v>0.02</v>
      </c>
    </row>
    <row r="523" spans="1:5" ht="16.5" thickBot="1" x14ac:dyDescent="0.3">
      <c r="A523" s="33" t="str">
        <f t="shared" si="8"/>
        <v>FR5822641Tool 08</v>
      </c>
      <c r="B523" s="8" t="s">
        <v>533</v>
      </c>
      <c r="C523" s="9" t="s">
        <v>698</v>
      </c>
      <c r="D523" s="35">
        <v>3962</v>
      </c>
      <c r="E523" s="34">
        <v>0.02</v>
      </c>
    </row>
    <row r="524" spans="1:5" ht="16.5" thickBot="1" x14ac:dyDescent="0.3">
      <c r="A524" s="33" t="str">
        <f t="shared" si="8"/>
        <v>CM5482424Tool 11</v>
      </c>
      <c r="B524" s="8" t="s">
        <v>534</v>
      </c>
      <c r="C524" s="9" t="s">
        <v>2</v>
      </c>
      <c r="D524" s="35">
        <v>2103</v>
      </c>
      <c r="E524" s="34">
        <v>0.02</v>
      </c>
    </row>
    <row r="525" spans="1:5" ht="16.5" thickBot="1" x14ac:dyDescent="0.3">
      <c r="A525" s="33" t="str">
        <f t="shared" si="8"/>
        <v>FR3787807Tool 15</v>
      </c>
      <c r="B525" s="8" t="s">
        <v>535</v>
      </c>
      <c r="C525" s="9" t="s">
        <v>6</v>
      </c>
      <c r="D525" s="35">
        <v>4471</v>
      </c>
      <c r="E525" s="34">
        <v>0.02</v>
      </c>
    </row>
    <row r="526" spans="1:5" ht="16.5" thickBot="1" x14ac:dyDescent="0.3">
      <c r="A526" s="33" t="str">
        <f t="shared" si="8"/>
        <v>CT3206813Tool 01</v>
      </c>
      <c r="B526" s="8" t="s">
        <v>536</v>
      </c>
      <c r="C526" s="9" t="s">
        <v>691</v>
      </c>
      <c r="D526" s="35">
        <v>1262</v>
      </c>
      <c r="E526" s="34">
        <v>0.02</v>
      </c>
    </row>
    <row r="527" spans="1:5" ht="16.5" thickBot="1" x14ac:dyDescent="0.3">
      <c r="A527" s="33" t="str">
        <f t="shared" si="8"/>
        <v>DP5634203Tool 01</v>
      </c>
      <c r="B527" s="8" t="s">
        <v>537</v>
      </c>
      <c r="C527" s="9" t="s">
        <v>691</v>
      </c>
      <c r="D527" s="35">
        <v>1255</v>
      </c>
      <c r="E527" s="34">
        <v>0.02</v>
      </c>
    </row>
    <row r="528" spans="1:5" ht="16.5" thickBot="1" x14ac:dyDescent="0.3">
      <c r="A528" s="33" t="str">
        <f t="shared" si="8"/>
        <v>DP2364788Tool 09</v>
      </c>
      <c r="B528" s="8" t="s">
        <v>538</v>
      </c>
      <c r="C528" s="9" t="s">
        <v>699</v>
      </c>
      <c r="D528" s="35">
        <v>502</v>
      </c>
      <c r="E528" s="34">
        <v>0.02</v>
      </c>
    </row>
    <row r="529" spans="1:5" ht="16.5" thickBot="1" x14ac:dyDescent="0.3">
      <c r="A529" s="33" t="str">
        <f t="shared" si="8"/>
        <v>CP3656765Tool 02</v>
      </c>
      <c r="B529" s="8" t="s">
        <v>539</v>
      </c>
      <c r="C529" s="9" t="s">
        <v>692</v>
      </c>
      <c r="D529" s="35">
        <v>2631</v>
      </c>
      <c r="E529" s="34">
        <v>0.02</v>
      </c>
    </row>
    <row r="530" spans="1:5" ht="16.5" thickBot="1" x14ac:dyDescent="0.3">
      <c r="A530" s="33" t="str">
        <f t="shared" si="8"/>
        <v>DA6423154Tool 17</v>
      </c>
      <c r="B530" s="8" t="s">
        <v>540</v>
      </c>
      <c r="C530" s="9" t="s">
        <v>8</v>
      </c>
      <c r="D530" s="35">
        <v>6856</v>
      </c>
      <c r="E530" s="34">
        <v>0.02</v>
      </c>
    </row>
    <row r="531" spans="1:5" ht="16.5" thickBot="1" x14ac:dyDescent="0.3">
      <c r="A531" s="33" t="str">
        <f t="shared" si="8"/>
        <v>UV2802570Tool 19</v>
      </c>
      <c r="B531" s="8" t="s">
        <v>541</v>
      </c>
      <c r="C531" s="9" t="s">
        <v>10</v>
      </c>
      <c r="D531" s="35">
        <v>10248</v>
      </c>
      <c r="E531" s="34">
        <v>0.02</v>
      </c>
    </row>
    <row r="532" spans="1:5" ht="16.5" thickBot="1" x14ac:dyDescent="0.3">
      <c r="A532" s="33" t="str">
        <f t="shared" si="8"/>
        <v>CM2559364Tool 19</v>
      </c>
      <c r="B532" s="8" t="s">
        <v>542</v>
      </c>
      <c r="C532" s="9" t="s">
        <v>10</v>
      </c>
      <c r="D532" s="35">
        <v>10258</v>
      </c>
      <c r="E532" s="34">
        <v>0.02</v>
      </c>
    </row>
    <row r="533" spans="1:5" ht="16.5" thickBot="1" x14ac:dyDescent="0.3">
      <c r="A533" s="33" t="str">
        <f t="shared" si="8"/>
        <v>CC4998399Tool 02</v>
      </c>
      <c r="B533" s="8" t="s">
        <v>543</v>
      </c>
      <c r="C533" s="9" t="s">
        <v>692</v>
      </c>
      <c r="D533" s="35">
        <v>2662</v>
      </c>
      <c r="E533" s="34">
        <v>0.02</v>
      </c>
    </row>
    <row r="534" spans="1:5" ht="16.5" thickBot="1" x14ac:dyDescent="0.3">
      <c r="A534" s="33" t="str">
        <f t="shared" si="8"/>
        <v>UV3826095Tool 11</v>
      </c>
      <c r="B534" s="8" t="s">
        <v>544</v>
      </c>
      <c r="C534" s="9" t="s">
        <v>2</v>
      </c>
      <c r="D534" s="35">
        <v>2039</v>
      </c>
      <c r="E534" s="34">
        <v>0.02</v>
      </c>
    </row>
    <row r="535" spans="1:5" ht="16.5" thickBot="1" x14ac:dyDescent="0.3">
      <c r="A535" s="33" t="str">
        <f t="shared" si="8"/>
        <v>CM3501010Tool 19</v>
      </c>
      <c r="B535" s="8" t="s">
        <v>545</v>
      </c>
      <c r="C535" s="9" t="s">
        <v>10</v>
      </c>
      <c r="D535" s="35">
        <v>10192</v>
      </c>
      <c r="E535" s="34">
        <v>0.02</v>
      </c>
    </row>
    <row r="536" spans="1:5" ht="16.5" thickBot="1" x14ac:dyDescent="0.3">
      <c r="A536" s="33" t="str">
        <f t="shared" si="8"/>
        <v>CC3492021Tool 08</v>
      </c>
      <c r="B536" s="8" t="s">
        <v>546</v>
      </c>
      <c r="C536" s="9" t="s">
        <v>698</v>
      </c>
      <c r="D536" s="35">
        <v>4002</v>
      </c>
      <c r="E536" s="34">
        <v>0.02</v>
      </c>
    </row>
    <row r="537" spans="1:5" ht="16.5" thickBot="1" x14ac:dyDescent="0.3">
      <c r="A537" s="33" t="str">
        <f t="shared" si="8"/>
        <v>CM2102732Tool 11</v>
      </c>
      <c r="B537" s="8" t="s">
        <v>547</v>
      </c>
      <c r="C537" s="9" t="s">
        <v>2</v>
      </c>
      <c r="D537" s="35">
        <v>2123</v>
      </c>
      <c r="E537" s="34">
        <v>0.02</v>
      </c>
    </row>
    <row r="538" spans="1:5" ht="16.5" thickBot="1" x14ac:dyDescent="0.3">
      <c r="A538" s="33" t="str">
        <f t="shared" si="8"/>
        <v>CC61261Tool 19</v>
      </c>
      <c r="B538" s="8" t="s">
        <v>548</v>
      </c>
      <c r="C538" s="9" t="s">
        <v>10</v>
      </c>
      <c r="D538" s="35">
        <v>10234</v>
      </c>
      <c r="E538" s="34">
        <v>0.02</v>
      </c>
    </row>
    <row r="539" spans="1:5" ht="16.5" thickBot="1" x14ac:dyDescent="0.3">
      <c r="A539" s="33" t="str">
        <f t="shared" si="8"/>
        <v>CT5694363Tool 15</v>
      </c>
      <c r="B539" s="8" t="s">
        <v>549</v>
      </c>
      <c r="C539" s="9" t="s">
        <v>6</v>
      </c>
      <c r="D539" s="35">
        <v>4411</v>
      </c>
      <c r="E539" s="34">
        <v>0.02</v>
      </c>
    </row>
    <row r="540" spans="1:5" ht="16.5" thickBot="1" x14ac:dyDescent="0.3">
      <c r="A540" s="33" t="str">
        <f t="shared" si="8"/>
        <v>CL1803510Tool 12</v>
      </c>
      <c r="B540" s="8" t="s">
        <v>550</v>
      </c>
      <c r="C540" s="9" t="s">
        <v>3</v>
      </c>
      <c r="D540" s="35">
        <v>4030</v>
      </c>
      <c r="E540" s="34">
        <v>0.02</v>
      </c>
    </row>
    <row r="541" spans="1:5" ht="16.5" thickBot="1" x14ac:dyDescent="0.3">
      <c r="A541" s="33" t="str">
        <f t="shared" si="8"/>
        <v>AS578715Tool 15</v>
      </c>
      <c r="B541" s="8" t="s">
        <v>551</v>
      </c>
      <c r="C541" s="9" t="s">
        <v>6</v>
      </c>
      <c r="D541" s="35">
        <v>4472</v>
      </c>
      <c r="E541" s="34">
        <v>0.02</v>
      </c>
    </row>
    <row r="542" spans="1:5" ht="16.5" thickBot="1" x14ac:dyDescent="0.3">
      <c r="A542" s="33" t="str">
        <f t="shared" si="8"/>
        <v>UV8601951Tool 08</v>
      </c>
      <c r="B542" s="8" t="s">
        <v>552</v>
      </c>
      <c r="C542" s="9" t="s">
        <v>698</v>
      </c>
      <c r="D542" s="35">
        <v>3987</v>
      </c>
      <c r="E542" s="34">
        <v>0.02</v>
      </c>
    </row>
    <row r="543" spans="1:5" ht="16.5" thickBot="1" x14ac:dyDescent="0.3">
      <c r="A543" s="33" t="str">
        <f t="shared" si="8"/>
        <v>CM2319937Tool 19</v>
      </c>
      <c r="B543" s="8" t="s">
        <v>553</v>
      </c>
      <c r="C543" s="9" t="s">
        <v>10</v>
      </c>
      <c r="D543" s="35">
        <v>10222</v>
      </c>
      <c r="E543" s="34">
        <v>0.02</v>
      </c>
    </row>
    <row r="544" spans="1:5" ht="16.5" thickBot="1" x14ac:dyDescent="0.3">
      <c r="A544" s="33" t="str">
        <f t="shared" si="8"/>
        <v>ZD3373309Tool 10</v>
      </c>
      <c r="B544" s="8" t="s">
        <v>554</v>
      </c>
      <c r="C544" s="9" t="s">
        <v>1</v>
      </c>
      <c r="D544" s="35">
        <v>1615</v>
      </c>
      <c r="E544" s="34">
        <v>0.02</v>
      </c>
    </row>
    <row r="545" spans="1:5" ht="16.5" thickBot="1" x14ac:dyDescent="0.3">
      <c r="A545" s="33" t="str">
        <f t="shared" si="8"/>
        <v>UV5598089Tool 18</v>
      </c>
      <c r="B545" s="8" t="s">
        <v>555</v>
      </c>
      <c r="C545" s="9" t="s">
        <v>9</v>
      </c>
      <c r="D545" s="35">
        <v>2824</v>
      </c>
      <c r="E545" s="34">
        <v>0.02</v>
      </c>
    </row>
    <row r="546" spans="1:5" ht="16.5" thickBot="1" x14ac:dyDescent="0.3">
      <c r="A546" s="33" t="str">
        <f t="shared" si="8"/>
        <v>AE0002565Tool 10</v>
      </c>
      <c r="B546" s="8" t="s">
        <v>556</v>
      </c>
      <c r="C546" s="9" t="s">
        <v>1</v>
      </c>
      <c r="D546" s="35">
        <v>1625</v>
      </c>
      <c r="E546" s="34">
        <v>0.02</v>
      </c>
    </row>
    <row r="547" spans="1:5" ht="16.5" thickBot="1" x14ac:dyDescent="0.3">
      <c r="A547" s="33" t="str">
        <f t="shared" si="8"/>
        <v>MC5674057Tool 17</v>
      </c>
      <c r="B547" s="8" t="s">
        <v>557</v>
      </c>
      <c r="C547" s="9" t="s">
        <v>8</v>
      </c>
      <c r="D547" s="35">
        <v>6805</v>
      </c>
      <c r="E547" s="34">
        <v>0.02</v>
      </c>
    </row>
    <row r="548" spans="1:5" ht="16.5" thickBot="1" x14ac:dyDescent="0.3">
      <c r="A548" s="33" t="str">
        <f t="shared" si="8"/>
        <v>UV5622418Tool 02</v>
      </c>
      <c r="B548" s="8" t="s">
        <v>558</v>
      </c>
      <c r="C548" s="9" t="s">
        <v>692</v>
      </c>
      <c r="D548" s="35">
        <v>2639</v>
      </c>
      <c r="E548" s="34">
        <v>0.02</v>
      </c>
    </row>
    <row r="549" spans="1:5" ht="16.5" thickBot="1" x14ac:dyDescent="0.3">
      <c r="A549" s="33" t="str">
        <f t="shared" si="8"/>
        <v>AO5631737Tool 06</v>
      </c>
      <c r="B549" s="8" t="s">
        <v>559</v>
      </c>
      <c r="C549" s="9" t="s">
        <v>696</v>
      </c>
      <c r="D549" s="35">
        <v>5873</v>
      </c>
      <c r="E549" s="34">
        <v>0.02</v>
      </c>
    </row>
    <row r="550" spans="1:5" ht="16.5" thickBot="1" x14ac:dyDescent="0.3">
      <c r="A550" s="33" t="str">
        <f t="shared" si="8"/>
        <v>CT344633Tool 16</v>
      </c>
      <c r="B550" s="8" t="s">
        <v>560</v>
      </c>
      <c r="C550" s="9" t="s">
        <v>7</v>
      </c>
      <c r="D550" s="35">
        <v>6864</v>
      </c>
      <c r="E550" s="34">
        <v>0.02</v>
      </c>
    </row>
    <row r="551" spans="1:5" ht="16.5" thickBot="1" x14ac:dyDescent="0.3">
      <c r="A551" s="33" t="str">
        <f t="shared" si="8"/>
        <v>UV6764444Tool 09</v>
      </c>
      <c r="B551" s="8" t="s">
        <v>561</v>
      </c>
      <c r="C551" s="9" t="s">
        <v>699</v>
      </c>
      <c r="D551" s="35">
        <v>493</v>
      </c>
      <c r="E551" s="34">
        <v>0.02</v>
      </c>
    </row>
    <row r="552" spans="1:5" ht="16.5" thickBot="1" x14ac:dyDescent="0.3">
      <c r="A552" s="33" t="str">
        <f t="shared" si="8"/>
        <v>UV5774226Tool 17</v>
      </c>
      <c r="B552" s="8" t="s">
        <v>562</v>
      </c>
      <c r="C552" s="9" t="s">
        <v>8</v>
      </c>
      <c r="D552" s="35">
        <v>6875</v>
      </c>
      <c r="E552" s="34">
        <v>0.02</v>
      </c>
    </row>
    <row r="553" spans="1:5" ht="16.5" thickBot="1" x14ac:dyDescent="0.3">
      <c r="A553" s="33" t="str">
        <f t="shared" si="8"/>
        <v>FR0035345Tool 10</v>
      </c>
      <c r="B553" s="8" t="s">
        <v>563</v>
      </c>
      <c r="C553" s="9" t="s">
        <v>1</v>
      </c>
      <c r="D553" s="35">
        <v>1640</v>
      </c>
      <c r="E553" s="34">
        <v>0.02</v>
      </c>
    </row>
    <row r="554" spans="1:5" ht="16.5" thickBot="1" x14ac:dyDescent="0.3">
      <c r="A554" s="33" t="str">
        <f t="shared" si="8"/>
        <v>UV5361715Tool 15</v>
      </c>
      <c r="B554" s="8" t="s">
        <v>564</v>
      </c>
      <c r="C554" s="9" t="s">
        <v>6</v>
      </c>
      <c r="D554" s="35">
        <v>4445</v>
      </c>
      <c r="E554" s="34">
        <v>0.02</v>
      </c>
    </row>
    <row r="555" spans="1:5" ht="16.5" thickBot="1" x14ac:dyDescent="0.3">
      <c r="A555" s="33" t="str">
        <f t="shared" si="8"/>
        <v>UV5549528Tool 09</v>
      </c>
      <c r="B555" s="8" t="s">
        <v>565</v>
      </c>
      <c r="C555" s="9" t="s">
        <v>699</v>
      </c>
      <c r="D555" s="35">
        <v>533</v>
      </c>
      <c r="E555" s="34">
        <v>0.02</v>
      </c>
    </row>
    <row r="556" spans="1:5" ht="16.5" thickBot="1" x14ac:dyDescent="0.3">
      <c r="A556" s="33" t="str">
        <f t="shared" si="8"/>
        <v>UV4237997Tool 18</v>
      </c>
      <c r="B556" s="8" t="s">
        <v>566</v>
      </c>
      <c r="C556" s="9" t="s">
        <v>9</v>
      </c>
      <c r="D556" s="35">
        <v>2825</v>
      </c>
      <c r="E556" s="34">
        <v>0.02</v>
      </c>
    </row>
    <row r="557" spans="1:5" ht="16.5" thickBot="1" x14ac:dyDescent="0.3">
      <c r="A557" s="33" t="str">
        <f t="shared" si="8"/>
        <v>028606503Tool 06</v>
      </c>
      <c r="B557" s="8" t="s">
        <v>567</v>
      </c>
      <c r="C557" s="9" t="s">
        <v>696</v>
      </c>
      <c r="D557" s="35">
        <v>5829</v>
      </c>
      <c r="E557" s="34">
        <v>0.02</v>
      </c>
    </row>
    <row r="558" spans="1:5" ht="16.5" thickBot="1" x14ac:dyDescent="0.3">
      <c r="A558" s="33" t="str">
        <f t="shared" si="8"/>
        <v>UV2895409Tool 06</v>
      </c>
      <c r="B558" s="8" t="s">
        <v>568</v>
      </c>
      <c r="C558" s="9" t="s">
        <v>696</v>
      </c>
      <c r="D558" s="35">
        <v>5830</v>
      </c>
      <c r="E558" s="34">
        <v>0.02</v>
      </c>
    </row>
    <row r="559" spans="1:5" ht="16.5" thickBot="1" x14ac:dyDescent="0.3">
      <c r="A559" s="33" t="str">
        <f t="shared" si="8"/>
        <v>BC5399951Tool 15</v>
      </c>
      <c r="B559" s="8" t="s">
        <v>569</v>
      </c>
      <c r="C559" s="9" t="s">
        <v>6</v>
      </c>
      <c r="D559" s="35">
        <v>4412</v>
      </c>
      <c r="E559" s="34">
        <v>0.02</v>
      </c>
    </row>
    <row r="560" spans="1:5" ht="16.5" thickBot="1" x14ac:dyDescent="0.3">
      <c r="A560" s="33" t="str">
        <f t="shared" si="8"/>
        <v>UV2441071Tool 10</v>
      </c>
      <c r="B560" s="8" t="s">
        <v>570</v>
      </c>
      <c r="C560" s="9" t="s">
        <v>1</v>
      </c>
      <c r="D560" s="35">
        <v>1557</v>
      </c>
      <c r="E560" s="34">
        <v>0.02</v>
      </c>
    </row>
    <row r="561" spans="1:5" ht="16.5" thickBot="1" x14ac:dyDescent="0.3">
      <c r="A561" s="33" t="str">
        <f t="shared" si="8"/>
        <v>UV0945735Tool 02</v>
      </c>
      <c r="B561" s="8" t="s">
        <v>571</v>
      </c>
      <c r="C561" s="9" t="s">
        <v>692</v>
      </c>
      <c r="D561" s="35">
        <v>2658</v>
      </c>
      <c r="E561" s="34">
        <v>0.02</v>
      </c>
    </row>
    <row r="562" spans="1:5" ht="16.5" thickBot="1" x14ac:dyDescent="0.3">
      <c r="A562" s="33" t="str">
        <f t="shared" si="8"/>
        <v>UV038849Tool 15</v>
      </c>
      <c r="B562" s="8" t="s">
        <v>572</v>
      </c>
      <c r="C562" s="9" t="s">
        <v>6</v>
      </c>
      <c r="D562" s="35">
        <v>4460</v>
      </c>
      <c r="E562" s="34">
        <v>0.02</v>
      </c>
    </row>
    <row r="563" spans="1:5" ht="16.5" thickBot="1" x14ac:dyDescent="0.3">
      <c r="A563" s="33" t="str">
        <f t="shared" si="8"/>
        <v>UV0002243Tool 02</v>
      </c>
      <c r="B563" s="8" t="s">
        <v>573</v>
      </c>
      <c r="C563" s="9" t="s">
        <v>692</v>
      </c>
      <c r="D563" s="35">
        <v>2601</v>
      </c>
      <c r="E563" s="34">
        <v>0.02</v>
      </c>
    </row>
    <row r="564" spans="1:5" ht="16.5" thickBot="1" x14ac:dyDescent="0.3">
      <c r="A564" s="33" t="str">
        <f t="shared" si="8"/>
        <v>ST3179872Tool 09</v>
      </c>
      <c r="B564" s="8" t="s">
        <v>574</v>
      </c>
      <c r="C564" s="9" t="s">
        <v>699</v>
      </c>
      <c r="D564" s="35">
        <v>483</v>
      </c>
      <c r="E564" s="34">
        <v>0.02</v>
      </c>
    </row>
    <row r="565" spans="1:5" ht="16.5" thickBot="1" x14ac:dyDescent="0.3">
      <c r="A565" s="33" t="str">
        <f t="shared" si="8"/>
        <v>SS5379352Tool 05</v>
      </c>
      <c r="B565" s="8" t="s">
        <v>575</v>
      </c>
      <c r="C565" s="9" t="s">
        <v>695</v>
      </c>
      <c r="D565" s="35">
        <v>1270</v>
      </c>
      <c r="E565" s="34">
        <v>0.02</v>
      </c>
    </row>
    <row r="566" spans="1:5" ht="16.5" thickBot="1" x14ac:dyDescent="0.3">
      <c r="A566" s="33" t="str">
        <f t="shared" si="8"/>
        <v>CC5547526Tool 10</v>
      </c>
      <c r="B566" s="8" t="s">
        <v>576</v>
      </c>
      <c r="C566" s="9" t="s">
        <v>1</v>
      </c>
      <c r="D566" s="35">
        <v>1602</v>
      </c>
      <c r="E566" s="34">
        <v>0.02</v>
      </c>
    </row>
    <row r="567" spans="1:5" ht="16.5" thickBot="1" x14ac:dyDescent="0.3">
      <c r="A567" s="33" t="str">
        <f t="shared" si="8"/>
        <v>SB5405076Tool 18</v>
      </c>
      <c r="B567" s="8" t="s">
        <v>577</v>
      </c>
      <c r="C567" s="9" t="s">
        <v>9</v>
      </c>
      <c r="D567" s="35">
        <v>2826</v>
      </c>
      <c r="E567" s="34">
        <v>0.02</v>
      </c>
    </row>
    <row r="568" spans="1:5" ht="16.5" thickBot="1" x14ac:dyDescent="0.3">
      <c r="A568" s="33" t="str">
        <f t="shared" si="8"/>
        <v>RC5428639Tool 18</v>
      </c>
      <c r="B568" s="8" t="s">
        <v>578</v>
      </c>
      <c r="C568" s="9" t="s">
        <v>9</v>
      </c>
      <c r="D568" s="35">
        <v>2881</v>
      </c>
      <c r="E568" s="34">
        <v>0.02</v>
      </c>
    </row>
    <row r="569" spans="1:5" ht="16.5" thickBot="1" x14ac:dyDescent="0.3">
      <c r="A569" s="33" t="str">
        <f t="shared" si="8"/>
        <v>RC4279363Tool 18</v>
      </c>
      <c r="B569" s="8" t="s">
        <v>579</v>
      </c>
      <c r="C569" s="9" t="s">
        <v>9</v>
      </c>
      <c r="D569" s="35">
        <v>2806</v>
      </c>
      <c r="E569" s="34">
        <v>0.02</v>
      </c>
    </row>
    <row r="570" spans="1:5" ht="16.5" thickBot="1" x14ac:dyDescent="0.3">
      <c r="A570" s="33" t="str">
        <f t="shared" si="8"/>
        <v>RC1122489Tool 11</v>
      </c>
      <c r="B570" s="8" t="s">
        <v>580</v>
      </c>
      <c r="C570" s="9" t="s">
        <v>2</v>
      </c>
      <c r="D570" s="35">
        <v>2123</v>
      </c>
      <c r="E570" s="34">
        <v>0.02</v>
      </c>
    </row>
    <row r="571" spans="1:5" ht="16.5" thickBot="1" x14ac:dyDescent="0.3">
      <c r="A571" s="33" t="str">
        <f t="shared" si="8"/>
        <v>FR5551744Tool 04</v>
      </c>
      <c r="B571" s="8" t="s">
        <v>581</v>
      </c>
      <c r="C571" s="9" t="s">
        <v>694</v>
      </c>
      <c r="D571" s="35">
        <v>2228</v>
      </c>
      <c r="E571" s="34">
        <v>0.02</v>
      </c>
    </row>
    <row r="572" spans="1:5" ht="16.5" thickBot="1" x14ac:dyDescent="0.3">
      <c r="A572" s="33" t="str">
        <f t="shared" si="8"/>
        <v>CC2858516Tool 09</v>
      </c>
      <c r="B572" s="8" t="s">
        <v>582</v>
      </c>
      <c r="C572" s="9" t="s">
        <v>699</v>
      </c>
      <c r="D572" s="35">
        <v>484</v>
      </c>
      <c r="E572" s="34">
        <v>0.02</v>
      </c>
    </row>
    <row r="573" spans="1:5" ht="16.5" thickBot="1" x14ac:dyDescent="0.3">
      <c r="A573" s="33" t="str">
        <f t="shared" si="8"/>
        <v>UV291762Tool 11</v>
      </c>
      <c r="B573" s="8" t="s">
        <v>583</v>
      </c>
      <c r="C573" s="9" t="s">
        <v>2</v>
      </c>
      <c r="D573" s="35">
        <v>2119</v>
      </c>
      <c r="E573" s="34">
        <v>0.02</v>
      </c>
    </row>
    <row r="574" spans="1:5" ht="16.5" thickBot="1" x14ac:dyDescent="0.3">
      <c r="A574" s="33" t="str">
        <f t="shared" si="8"/>
        <v>MC4592186Tool 11</v>
      </c>
      <c r="B574" s="8" t="s">
        <v>584</v>
      </c>
      <c r="C574" s="9" t="s">
        <v>2</v>
      </c>
      <c r="D574" s="35">
        <v>2120</v>
      </c>
      <c r="E574" s="34">
        <v>0.02</v>
      </c>
    </row>
    <row r="575" spans="1:5" ht="16.5" thickBot="1" x14ac:dyDescent="0.3">
      <c r="A575" s="33" t="str">
        <f t="shared" si="8"/>
        <v>MC3521226Tool 18</v>
      </c>
      <c r="B575" s="8" t="s">
        <v>585</v>
      </c>
      <c r="C575" s="9" t="s">
        <v>9</v>
      </c>
      <c r="D575" s="35">
        <v>2886</v>
      </c>
      <c r="E575" s="34">
        <v>0.02</v>
      </c>
    </row>
    <row r="576" spans="1:5" ht="16.5" thickBot="1" x14ac:dyDescent="0.3">
      <c r="A576" s="33" t="str">
        <f t="shared" si="8"/>
        <v>IP2696227Tool 14</v>
      </c>
      <c r="B576" s="8" t="s">
        <v>586</v>
      </c>
      <c r="C576" s="9" t="s">
        <v>5</v>
      </c>
      <c r="D576" s="35">
        <v>2337</v>
      </c>
      <c r="E576" s="34">
        <v>0.02</v>
      </c>
    </row>
    <row r="577" spans="1:5" ht="16.5" thickBot="1" x14ac:dyDescent="0.3">
      <c r="A577" s="33" t="str">
        <f t="shared" si="8"/>
        <v>GF5534806Tool 14</v>
      </c>
      <c r="B577" s="8" t="s">
        <v>587</v>
      </c>
      <c r="C577" s="9" t="s">
        <v>5</v>
      </c>
      <c r="D577" s="35">
        <v>2325</v>
      </c>
      <c r="E577" s="34">
        <v>0.02</v>
      </c>
    </row>
    <row r="578" spans="1:5" ht="16.5" thickBot="1" x14ac:dyDescent="0.3">
      <c r="A578" s="33" t="str">
        <f t="shared" si="8"/>
        <v>GF5383871Tool 14</v>
      </c>
      <c r="B578" s="8" t="s">
        <v>588</v>
      </c>
      <c r="C578" s="9" t="s">
        <v>5</v>
      </c>
      <c r="D578" s="35">
        <v>2377</v>
      </c>
      <c r="E578" s="34">
        <v>0.02</v>
      </c>
    </row>
    <row r="579" spans="1:5" ht="16.5" thickBot="1" x14ac:dyDescent="0.3">
      <c r="A579" s="33" t="str">
        <f t="shared" ref="A579:A642" si="9">B579&amp;C579</f>
        <v>GF3586031Tool 14</v>
      </c>
      <c r="B579" s="8" t="s">
        <v>589</v>
      </c>
      <c r="C579" s="9" t="s">
        <v>5</v>
      </c>
      <c r="D579" s="35">
        <v>2335</v>
      </c>
      <c r="E579" s="34">
        <v>0.02</v>
      </c>
    </row>
    <row r="580" spans="1:5" ht="16.5" thickBot="1" x14ac:dyDescent="0.3">
      <c r="A580" s="33" t="str">
        <f t="shared" si="9"/>
        <v>GF2638799Tool 14</v>
      </c>
      <c r="B580" s="8" t="s">
        <v>590</v>
      </c>
      <c r="C580" s="9" t="s">
        <v>5</v>
      </c>
      <c r="D580" s="35">
        <v>2308</v>
      </c>
      <c r="E580" s="34">
        <v>0.02</v>
      </c>
    </row>
    <row r="581" spans="1:5" ht="16.5" thickBot="1" x14ac:dyDescent="0.3">
      <c r="A581" s="33" t="str">
        <f t="shared" si="9"/>
        <v>GF1185949Tool 11</v>
      </c>
      <c r="B581" s="8" t="s">
        <v>591</v>
      </c>
      <c r="C581" s="9" t="s">
        <v>2</v>
      </c>
      <c r="D581" s="35">
        <v>2066</v>
      </c>
      <c r="E581" s="34">
        <v>0.02</v>
      </c>
    </row>
    <row r="582" spans="1:5" ht="16.5" thickBot="1" x14ac:dyDescent="0.3">
      <c r="A582" s="33" t="str">
        <f t="shared" si="9"/>
        <v>FR5747037Tool 11</v>
      </c>
      <c r="B582" s="8" t="s">
        <v>592</v>
      </c>
      <c r="C582" s="9" t="s">
        <v>2</v>
      </c>
      <c r="D582" s="35">
        <v>2106</v>
      </c>
      <c r="E582" s="34">
        <v>0.02</v>
      </c>
    </row>
    <row r="583" spans="1:5" ht="16.5" thickBot="1" x14ac:dyDescent="0.3">
      <c r="A583" s="33" t="str">
        <f t="shared" si="9"/>
        <v>FR5604839Tool 11</v>
      </c>
      <c r="B583" s="8" t="s">
        <v>593</v>
      </c>
      <c r="C583" s="9" t="s">
        <v>2</v>
      </c>
      <c r="D583" s="35">
        <v>2105</v>
      </c>
      <c r="E583" s="34">
        <v>0.02</v>
      </c>
    </row>
    <row r="584" spans="1:5" ht="16.5" thickBot="1" x14ac:dyDescent="0.3">
      <c r="A584" s="33" t="str">
        <f t="shared" si="9"/>
        <v>CM5649049Tool 10</v>
      </c>
      <c r="B584" s="8" t="s">
        <v>594</v>
      </c>
      <c r="C584" s="9" t="s">
        <v>1</v>
      </c>
      <c r="D584" s="35">
        <v>1625</v>
      </c>
      <c r="E584" s="34">
        <v>0.02</v>
      </c>
    </row>
    <row r="585" spans="1:5" ht="16.5" thickBot="1" x14ac:dyDescent="0.3">
      <c r="A585" s="33" t="str">
        <f t="shared" si="9"/>
        <v>UV5642948Tool 11</v>
      </c>
      <c r="B585" s="8" t="s">
        <v>595</v>
      </c>
      <c r="C585" s="9" t="s">
        <v>2</v>
      </c>
      <c r="D585" s="35">
        <v>2058</v>
      </c>
      <c r="E585" s="34">
        <v>0.02</v>
      </c>
    </row>
    <row r="586" spans="1:5" ht="16.5" thickBot="1" x14ac:dyDescent="0.3">
      <c r="A586" s="33" t="str">
        <f t="shared" si="9"/>
        <v>FR5345389Tool 15</v>
      </c>
      <c r="B586" s="8" t="s">
        <v>596</v>
      </c>
      <c r="C586" s="9" t="s">
        <v>6</v>
      </c>
      <c r="D586" s="35">
        <v>4437</v>
      </c>
      <c r="E586" s="34">
        <v>0.02</v>
      </c>
    </row>
    <row r="587" spans="1:5" ht="16.5" thickBot="1" x14ac:dyDescent="0.3">
      <c r="A587" s="33" t="str">
        <f t="shared" si="9"/>
        <v>FR3332551Tool 11</v>
      </c>
      <c r="B587" s="8" t="s">
        <v>597</v>
      </c>
      <c r="C587" s="9" t="s">
        <v>2</v>
      </c>
      <c r="D587" s="35">
        <v>2070</v>
      </c>
      <c r="E587" s="34">
        <v>0.02</v>
      </c>
    </row>
    <row r="588" spans="1:5" ht="16.5" thickBot="1" x14ac:dyDescent="0.3">
      <c r="A588" s="33" t="str">
        <f t="shared" si="9"/>
        <v>FR2743900Tool 15</v>
      </c>
      <c r="B588" s="8" t="s">
        <v>598</v>
      </c>
      <c r="C588" s="9" t="s">
        <v>6</v>
      </c>
      <c r="D588" s="35">
        <v>4445</v>
      </c>
      <c r="E588" s="34">
        <v>0.02</v>
      </c>
    </row>
    <row r="589" spans="1:5" ht="16.5" thickBot="1" x14ac:dyDescent="0.3">
      <c r="A589" s="33" t="str">
        <f t="shared" si="9"/>
        <v>FR2453609Tool 11</v>
      </c>
      <c r="B589" s="8" t="s">
        <v>599</v>
      </c>
      <c r="C589" s="9" t="s">
        <v>2</v>
      </c>
      <c r="D589" s="35">
        <v>2113</v>
      </c>
      <c r="E589" s="34">
        <v>0.02</v>
      </c>
    </row>
    <row r="590" spans="1:5" ht="16.5" thickBot="1" x14ac:dyDescent="0.3">
      <c r="A590" s="33" t="str">
        <f t="shared" si="9"/>
        <v>FR0665960Tool 17</v>
      </c>
      <c r="B590" s="8" t="s">
        <v>600</v>
      </c>
      <c r="C590" s="9" t="s">
        <v>8</v>
      </c>
      <c r="D590" s="35">
        <v>6817</v>
      </c>
      <c r="E590" s="34">
        <v>0.02</v>
      </c>
    </row>
    <row r="591" spans="1:5" ht="16.5" thickBot="1" x14ac:dyDescent="0.3">
      <c r="A591" s="33" t="str">
        <f t="shared" si="9"/>
        <v>FR0315090Tool 18</v>
      </c>
      <c r="B591" s="8" t="s">
        <v>601</v>
      </c>
      <c r="C591" s="9" t="s">
        <v>9</v>
      </c>
      <c r="D591" s="35">
        <v>2898</v>
      </c>
      <c r="E591" s="34">
        <v>0.02</v>
      </c>
    </row>
    <row r="592" spans="1:5" ht="16.5" thickBot="1" x14ac:dyDescent="0.3">
      <c r="A592" s="33" t="str">
        <f t="shared" si="9"/>
        <v>FR0168451Tool 18</v>
      </c>
      <c r="B592" s="8" t="s">
        <v>602</v>
      </c>
      <c r="C592" s="9" t="s">
        <v>9</v>
      </c>
      <c r="D592" s="35">
        <v>2867</v>
      </c>
      <c r="E592" s="34">
        <v>0.02</v>
      </c>
    </row>
    <row r="593" spans="1:5" ht="16.5" thickBot="1" x14ac:dyDescent="0.3">
      <c r="A593" s="33" t="str">
        <f t="shared" si="9"/>
        <v>DP5576599Tool 01</v>
      </c>
      <c r="B593" s="8" t="s">
        <v>603</v>
      </c>
      <c r="C593" s="9" t="s">
        <v>691</v>
      </c>
      <c r="D593" s="35">
        <v>1223</v>
      </c>
      <c r="E593" s="34">
        <v>0.02</v>
      </c>
    </row>
    <row r="594" spans="1:5" ht="16.5" thickBot="1" x14ac:dyDescent="0.3">
      <c r="A594" s="33" t="str">
        <f t="shared" si="9"/>
        <v>DP5461743Tool 01</v>
      </c>
      <c r="B594" s="8" t="s">
        <v>604</v>
      </c>
      <c r="C594" s="9" t="s">
        <v>691</v>
      </c>
      <c r="D594" s="35">
        <v>1206</v>
      </c>
      <c r="E594" s="34">
        <v>0.02</v>
      </c>
    </row>
    <row r="595" spans="1:5" ht="16.5" thickBot="1" x14ac:dyDescent="0.3">
      <c r="A595" s="33" t="str">
        <f t="shared" si="9"/>
        <v>DP546919Tool 11</v>
      </c>
      <c r="B595" s="8" t="s">
        <v>605</v>
      </c>
      <c r="C595" s="9" t="s">
        <v>2</v>
      </c>
      <c r="D595" s="35">
        <v>2049</v>
      </c>
      <c r="E595" s="34">
        <v>0.02</v>
      </c>
    </row>
    <row r="596" spans="1:5" ht="16.5" thickBot="1" x14ac:dyDescent="0.3">
      <c r="A596" s="33" t="str">
        <f t="shared" si="9"/>
        <v>CM5619610Tool 09</v>
      </c>
      <c r="B596" s="8" t="s">
        <v>606</v>
      </c>
      <c r="C596" s="9" t="s">
        <v>699</v>
      </c>
      <c r="D596" s="35">
        <v>495</v>
      </c>
      <c r="E596" s="34">
        <v>0.02</v>
      </c>
    </row>
    <row r="597" spans="1:5" ht="16.5" thickBot="1" x14ac:dyDescent="0.3">
      <c r="A597" s="33" t="str">
        <f t="shared" si="9"/>
        <v>DA5488689Tool 18</v>
      </c>
      <c r="B597" s="8" t="s">
        <v>607</v>
      </c>
      <c r="C597" s="9" t="s">
        <v>9</v>
      </c>
      <c r="D597" s="35">
        <v>2815</v>
      </c>
      <c r="E597" s="34">
        <v>0.02</v>
      </c>
    </row>
    <row r="598" spans="1:5" ht="16.5" thickBot="1" x14ac:dyDescent="0.3">
      <c r="A598" s="33" t="str">
        <f t="shared" si="9"/>
        <v>CT5688441Tool 10</v>
      </c>
      <c r="B598" s="8" t="s">
        <v>608</v>
      </c>
      <c r="C598" s="9" t="s">
        <v>1</v>
      </c>
      <c r="D598" s="35">
        <v>1608</v>
      </c>
      <c r="E598" s="34">
        <v>0.02</v>
      </c>
    </row>
    <row r="599" spans="1:5" ht="16.5" thickBot="1" x14ac:dyDescent="0.3">
      <c r="A599" s="33" t="str">
        <f t="shared" si="9"/>
        <v>UV5766707Tool 18</v>
      </c>
      <c r="B599" s="8" t="s">
        <v>609</v>
      </c>
      <c r="C599" s="9" t="s">
        <v>9</v>
      </c>
      <c r="D599" s="35">
        <v>2882</v>
      </c>
      <c r="E599" s="34">
        <v>0.02</v>
      </c>
    </row>
    <row r="600" spans="1:5" ht="16.5" thickBot="1" x14ac:dyDescent="0.3">
      <c r="A600" s="33" t="str">
        <f t="shared" si="9"/>
        <v>CT5605818Tool 10</v>
      </c>
      <c r="B600" s="8" t="s">
        <v>610</v>
      </c>
      <c r="C600" s="9" t="s">
        <v>1</v>
      </c>
      <c r="D600" s="35">
        <v>1560</v>
      </c>
      <c r="E600" s="34">
        <v>0.02</v>
      </c>
    </row>
    <row r="601" spans="1:5" ht="16.5" thickBot="1" x14ac:dyDescent="0.3">
      <c r="A601" s="33" t="str">
        <f t="shared" si="9"/>
        <v>CT5482084Tool 11</v>
      </c>
      <c r="B601" s="8" t="s">
        <v>611</v>
      </c>
      <c r="C601" s="9" t="s">
        <v>2</v>
      </c>
      <c r="D601" s="35">
        <v>2084</v>
      </c>
      <c r="E601" s="34">
        <v>0.02</v>
      </c>
    </row>
    <row r="602" spans="1:5" ht="16.5" thickBot="1" x14ac:dyDescent="0.3">
      <c r="A602" s="33" t="str">
        <f t="shared" si="9"/>
        <v>CT4789575Tool 04</v>
      </c>
      <c r="B602" s="8" t="s">
        <v>612</v>
      </c>
      <c r="C602" s="9" t="s">
        <v>694</v>
      </c>
      <c r="D602" s="35">
        <v>2306</v>
      </c>
      <c r="E602" s="34">
        <v>0.02</v>
      </c>
    </row>
    <row r="603" spans="1:5" ht="16.5" thickBot="1" x14ac:dyDescent="0.3">
      <c r="A603" s="33" t="str">
        <f t="shared" si="9"/>
        <v>CT4296104Tool 06</v>
      </c>
      <c r="B603" s="8" t="s">
        <v>613</v>
      </c>
      <c r="C603" s="9" t="s">
        <v>696</v>
      </c>
      <c r="D603" s="35">
        <v>5815</v>
      </c>
      <c r="E603" s="34">
        <v>0.02</v>
      </c>
    </row>
    <row r="604" spans="1:5" ht="16.5" thickBot="1" x14ac:dyDescent="0.3">
      <c r="A604" s="33" t="str">
        <f t="shared" si="9"/>
        <v>CT5742043Tool 06</v>
      </c>
      <c r="B604" s="8" t="s">
        <v>614</v>
      </c>
      <c r="C604" s="9" t="s">
        <v>696</v>
      </c>
      <c r="D604" s="35">
        <v>5841</v>
      </c>
      <c r="E604" s="34">
        <v>0.02</v>
      </c>
    </row>
    <row r="605" spans="1:5" ht="16.5" thickBot="1" x14ac:dyDescent="0.3">
      <c r="A605" s="33" t="str">
        <f t="shared" si="9"/>
        <v>CT3951375Tool 17</v>
      </c>
      <c r="B605" s="8" t="s">
        <v>615</v>
      </c>
      <c r="C605" s="9" t="s">
        <v>8</v>
      </c>
      <c r="D605" s="35">
        <v>6805</v>
      </c>
      <c r="E605" s="34">
        <v>0.02</v>
      </c>
    </row>
    <row r="606" spans="1:5" ht="16.5" thickBot="1" x14ac:dyDescent="0.3">
      <c r="A606" s="33" t="str">
        <f t="shared" si="9"/>
        <v>FR5596199Tool 04</v>
      </c>
      <c r="B606" s="8" t="s">
        <v>616</v>
      </c>
      <c r="C606" s="9" t="s">
        <v>694</v>
      </c>
      <c r="D606" s="35">
        <v>2286</v>
      </c>
      <c r="E606" s="34">
        <v>0.02</v>
      </c>
    </row>
    <row r="607" spans="1:5" ht="16.5" thickBot="1" x14ac:dyDescent="0.3">
      <c r="A607" s="33" t="str">
        <f t="shared" si="9"/>
        <v>CT3088481Tool 04</v>
      </c>
      <c r="B607" s="8" t="s">
        <v>617</v>
      </c>
      <c r="C607" s="9" t="s">
        <v>694</v>
      </c>
      <c r="D607" s="35">
        <v>2235</v>
      </c>
      <c r="E607" s="34">
        <v>0.02</v>
      </c>
    </row>
    <row r="608" spans="1:5" ht="16.5" thickBot="1" x14ac:dyDescent="0.3">
      <c r="A608" s="33" t="str">
        <f t="shared" si="9"/>
        <v>CT2911051Tool 11</v>
      </c>
      <c r="B608" s="8" t="s">
        <v>618</v>
      </c>
      <c r="C608" s="9" t="s">
        <v>2</v>
      </c>
      <c r="D608" s="35">
        <v>2102</v>
      </c>
      <c r="E608" s="34">
        <v>0.02</v>
      </c>
    </row>
    <row r="609" spans="1:5" ht="16.5" thickBot="1" x14ac:dyDescent="0.3">
      <c r="A609" s="33" t="str">
        <f t="shared" si="9"/>
        <v>CM5616356Tool 10</v>
      </c>
      <c r="B609" s="8" t="s">
        <v>619</v>
      </c>
      <c r="C609" s="9" t="s">
        <v>1</v>
      </c>
      <c r="D609" s="35">
        <v>1601</v>
      </c>
      <c r="E609" s="34">
        <v>0.02</v>
      </c>
    </row>
    <row r="610" spans="1:5" ht="16.5" thickBot="1" x14ac:dyDescent="0.3">
      <c r="A610" s="33" t="str">
        <f t="shared" si="9"/>
        <v>CT1033238Tool 18</v>
      </c>
      <c r="B610" s="8" t="s">
        <v>620</v>
      </c>
      <c r="C610" s="9" t="s">
        <v>9</v>
      </c>
      <c r="D610" s="35">
        <v>2870</v>
      </c>
      <c r="E610" s="34">
        <v>0.02</v>
      </c>
    </row>
    <row r="611" spans="1:5" ht="16.5" thickBot="1" x14ac:dyDescent="0.3">
      <c r="A611" s="33" t="str">
        <f t="shared" si="9"/>
        <v>CT0913275Tool 06</v>
      </c>
      <c r="B611" s="8" t="s">
        <v>621</v>
      </c>
      <c r="C611" s="9" t="s">
        <v>696</v>
      </c>
      <c r="D611" s="35">
        <v>5872</v>
      </c>
      <c r="E611" s="34">
        <v>0.02</v>
      </c>
    </row>
    <row r="612" spans="1:5" ht="16.5" thickBot="1" x14ac:dyDescent="0.3">
      <c r="A612" s="33" t="str">
        <f t="shared" si="9"/>
        <v>CT0601817Tool 18</v>
      </c>
      <c r="B612" s="8" t="s">
        <v>622</v>
      </c>
      <c r="C612" s="9" t="s">
        <v>9</v>
      </c>
      <c r="D612" s="35">
        <v>2871</v>
      </c>
      <c r="E612" s="34">
        <v>0.02</v>
      </c>
    </row>
    <row r="613" spans="1:5" ht="16.5" thickBot="1" x14ac:dyDescent="0.3">
      <c r="A613" s="33" t="str">
        <f t="shared" si="9"/>
        <v>CP5602324Tool 02</v>
      </c>
      <c r="B613" s="8" t="s">
        <v>623</v>
      </c>
      <c r="C613" s="9" t="s">
        <v>692</v>
      </c>
      <c r="D613" s="35">
        <v>2692</v>
      </c>
      <c r="E613" s="34">
        <v>0.02</v>
      </c>
    </row>
    <row r="614" spans="1:5" ht="16.5" thickBot="1" x14ac:dyDescent="0.3">
      <c r="A614" s="33" t="str">
        <f t="shared" si="9"/>
        <v>AF5687782Tool 10</v>
      </c>
      <c r="B614" s="8" t="s">
        <v>624</v>
      </c>
      <c r="C614" s="9" t="s">
        <v>1</v>
      </c>
      <c r="D614" s="35">
        <v>1595</v>
      </c>
      <c r="E614" s="34">
        <v>0.02</v>
      </c>
    </row>
    <row r="615" spans="1:5" ht="16.5" thickBot="1" x14ac:dyDescent="0.3">
      <c r="A615" s="33" t="str">
        <f t="shared" si="9"/>
        <v>CC5481743Tool 11</v>
      </c>
      <c r="B615" s="8" t="s">
        <v>625</v>
      </c>
      <c r="C615" s="9" t="s">
        <v>2</v>
      </c>
      <c r="D615" s="35">
        <v>2126</v>
      </c>
      <c r="E615" s="34">
        <v>0.02</v>
      </c>
    </row>
    <row r="616" spans="1:5" ht="16.5" thickBot="1" x14ac:dyDescent="0.3">
      <c r="A616" s="33" t="str">
        <f t="shared" si="9"/>
        <v>CM5616207Tool 18</v>
      </c>
      <c r="B616" s="8" t="s">
        <v>626</v>
      </c>
      <c r="C616" s="9" t="s">
        <v>9</v>
      </c>
      <c r="D616" s="35">
        <v>2841</v>
      </c>
      <c r="E616" s="34">
        <v>0.02</v>
      </c>
    </row>
    <row r="617" spans="1:5" ht="16.5" thickBot="1" x14ac:dyDescent="0.3">
      <c r="A617" s="33" t="str">
        <f t="shared" si="9"/>
        <v>CM3161117Tool 18</v>
      </c>
      <c r="B617" s="8" t="s">
        <v>627</v>
      </c>
      <c r="C617" s="9" t="s">
        <v>9</v>
      </c>
      <c r="D617" s="35">
        <v>2837</v>
      </c>
      <c r="E617" s="34">
        <v>0.02</v>
      </c>
    </row>
    <row r="618" spans="1:5" ht="16.5" thickBot="1" x14ac:dyDescent="0.3">
      <c r="A618" s="33" t="str">
        <f t="shared" si="9"/>
        <v>CM258634Tool 18</v>
      </c>
      <c r="B618" s="8" t="s">
        <v>628</v>
      </c>
      <c r="C618" s="9" t="s">
        <v>9</v>
      </c>
      <c r="D618" s="35">
        <v>2870</v>
      </c>
      <c r="E618" s="34">
        <v>0.02</v>
      </c>
    </row>
    <row r="619" spans="1:5" ht="16.5" thickBot="1" x14ac:dyDescent="0.3">
      <c r="A619" s="33" t="str">
        <f t="shared" si="9"/>
        <v>CM2581094Tool 10</v>
      </c>
      <c r="B619" s="8" t="s">
        <v>629</v>
      </c>
      <c r="C619" s="9" t="s">
        <v>1</v>
      </c>
      <c r="D619" s="35">
        <v>1630</v>
      </c>
      <c r="E619" s="34">
        <v>0.02</v>
      </c>
    </row>
    <row r="620" spans="1:5" ht="16.5" thickBot="1" x14ac:dyDescent="0.3">
      <c r="A620" s="33" t="str">
        <f t="shared" si="9"/>
        <v>CC5474686Tool 06</v>
      </c>
      <c r="B620" s="8" t="s">
        <v>630</v>
      </c>
      <c r="C620" s="9" t="s">
        <v>696</v>
      </c>
      <c r="D620" s="35">
        <v>5855</v>
      </c>
      <c r="E620" s="34">
        <v>0.02</v>
      </c>
    </row>
    <row r="621" spans="1:5" ht="16.5" thickBot="1" x14ac:dyDescent="0.3">
      <c r="A621" s="33" t="str">
        <f t="shared" si="9"/>
        <v>CC56681Tool 06</v>
      </c>
      <c r="B621" s="8" t="s">
        <v>631</v>
      </c>
      <c r="C621" s="9" t="s">
        <v>696</v>
      </c>
      <c r="D621" s="35">
        <v>5887</v>
      </c>
      <c r="E621" s="34">
        <v>0.02</v>
      </c>
    </row>
    <row r="622" spans="1:5" ht="16.5" thickBot="1" x14ac:dyDescent="0.3">
      <c r="A622" s="33" t="str">
        <f t="shared" si="9"/>
        <v>CT2625676Tool 11</v>
      </c>
      <c r="B622" s="8" t="s">
        <v>632</v>
      </c>
      <c r="C622" s="9" t="s">
        <v>2</v>
      </c>
      <c r="D622" s="35">
        <v>2043</v>
      </c>
      <c r="E622" s="34">
        <v>0.02</v>
      </c>
    </row>
    <row r="623" spans="1:5" ht="16.5" thickBot="1" x14ac:dyDescent="0.3">
      <c r="A623" s="33" t="str">
        <f t="shared" si="9"/>
        <v>FR5793488Tool 10</v>
      </c>
      <c r="B623" s="8" t="s">
        <v>633</v>
      </c>
      <c r="C623" s="9" t="s">
        <v>1</v>
      </c>
      <c r="D623" s="35">
        <v>1608</v>
      </c>
      <c r="E623" s="34">
        <v>0.02</v>
      </c>
    </row>
    <row r="624" spans="1:5" ht="16.5" thickBot="1" x14ac:dyDescent="0.3">
      <c r="A624" s="33" t="str">
        <f t="shared" si="9"/>
        <v>ST5622066Tool 06</v>
      </c>
      <c r="B624" s="8" t="s">
        <v>634</v>
      </c>
      <c r="C624" s="9" t="s">
        <v>696</v>
      </c>
      <c r="D624" s="35">
        <v>5872</v>
      </c>
      <c r="E624" s="34">
        <v>0.02</v>
      </c>
    </row>
    <row r="625" spans="1:5" ht="16.5" thickBot="1" x14ac:dyDescent="0.3">
      <c r="A625" s="33" t="str">
        <f t="shared" si="9"/>
        <v>CT4107816Tool 12</v>
      </c>
      <c r="B625" s="8" t="s">
        <v>635</v>
      </c>
      <c r="C625" s="9" t="s">
        <v>3</v>
      </c>
      <c r="D625" s="35">
        <v>4018</v>
      </c>
      <c r="E625" s="34">
        <v>0.02</v>
      </c>
    </row>
    <row r="626" spans="1:5" ht="16.5" thickBot="1" x14ac:dyDescent="0.3">
      <c r="A626" s="33" t="str">
        <f t="shared" si="9"/>
        <v>CC5595349Tool 06</v>
      </c>
      <c r="B626" s="8" t="s">
        <v>636</v>
      </c>
      <c r="C626" s="9" t="s">
        <v>696</v>
      </c>
      <c r="D626" s="35">
        <v>5851</v>
      </c>
      <c r="E626" s="34">
        <v>0.02</v>
      </c>
    </row>
    <row r="627" spans="1:5" ht="16.5" thickBot="1" x14ac:dyDescent="0.3">
      <c r="A627" s="33" t="str">
        <f t="shared" si="9"/>
        <v>CC5761362Tool 11</v>
      </c>
      <c r="B627" s="8" t="s">
        <v>637</v>
      </c>
      <c r="C627" s="9" t="s">
        <v>2</v>
      </c>
      <c r="D627" s="35">
        <v>2100</v>
      </c>
      <c r="E627" s="34">
        <v>0.02</v>
      </c>
    </row>
    <row r="628" spans="1:5" ht="16.5" thickBot="1" x14ac:dyDescent="0.3">
      <c r="A628" s="33" t="str">
        <f t="shared" si="9"/>
        <v>MC5877286Tool 10</v>
      </c>
      <c r="B628" s="8" t="s">
        <v>638</v>
      </c>
      <c r="C628" s="9" t="s">
        <v>1</v>
      </c>
      <c r="D628" s="35">
        <v>1596</v>
      </c>
      <c r="E628" s="34">
        <v>0.02</v>
      </c>
    </row>
    <row r="629" spans="1:5" ht="16.5" thickBot="1" x14ac:dyDescent="0.3">
      <c r="A629" s="33" t="str">
        <f t="shared" si="9"/>
        <v>UV5425654Tool 11</v>
      </c>
      <c r="B629" s="8" t="s">
        <v>639</v>
      </c>
      <c r="C629" s="9" t="s">
        <v>2</v>
      </c>
      <c r="D629" s="35">
        <v>2065</v>
      </c>
      <c r="E629" s="34">
        <v>0.02</v>
      </c>
    </row>
    <row r="630" spans="1:5" ht="16.5" thickBot="1" x14ac:dyDescent="0.3">
      <c r="A630" s="33" t="str">
        <f t="shared" si="9"/>
        <v>MC587993Tool 06</v>
      </c>
      <c r="B630" s="8" t="s">
        <v>640</v>
      </c>
      <c r="C630" s="9" t="s">
        <v>696</v>
      </c>
      <c r="D630" s="35">
        <v>5857</v>
      </c>
      <c r="E630" s="34">
        <v>0.02</v>
      </c>
    </row>
    <row r="631" spans="1:5" ht="16.5" thickBot="1" x14ac:dyDescent="0.3">
      <c r="A631" s="33" t="str">
        <f t="shared" si="9"/>
        <v>CC4971312Tool 06</v>
      </c>
      <c r="B631" s="8" t="s">
        <v>641</v>
      </c>
      <c r="C631" s="9" t="s">
        <v>696</v>
      </c>
      <c r="D631" s="35">
        <v>5834</v>
      </c>
      <c r="E631" s="34">
        <v>0.02</v>
      </c>
    </row>
    <row r="632" spans="1:5" ht="16.5" thickBot="1" x14ac:dyDescent="0.3">
      <c r="A632" s="33" t="str">
        <f t="shared" si="9"/>
        <v>CC095457Tool 09</v>
      </c>
      <c r="B632" s="8" t="s">
        <v>642</v>
      </c>
      <c r="C632" s="9" t="s">
        <v>699</v>
      </c>
      <c r="D632" s="35">
        <v>489</v>
      </c>
      <c r="E632" s="34">
        <v>0.02</v>
      </c>
    </row>
    <row r="633" spans="1:5" ht="16.5" thickBot="1" x14ac:dyDescent="0.3">
      <c r="A633" s="33" t="str">
        <f t="shared" si="9"/>
        <v>AF5365903Tool 09</v>
      </c>
      <c r="B633" s="8" t="s">
        <v>643</v>
      </c>
      <c r="C633" s="9" t="s">
        <v>699</v>
      </c>
      <c r="D633" s="35">
        <v>532</v>
      </c>
      <c r="E633" s="34">
        <v>0.02</v>
      </c>
    </row>
    <row r="634" spans="1:5" ht="16.5" thickBot="1" x14ac:dyDescent="0.3">
      <c r="A634" s="33" t="str">
        <f t="shared" si="9"/>
        <v>UV1316541Tool 09</v>
      </c>
      <c r="B634" s="8" t="s">
        <v>644</v>
      </c>
      <c r="C634" s="9" t="s">
        <v>699</v>
      </c>
      <c r="D634" s="35">
        <v>545</v>
      </c>
      <c r="E634" s="34">
        <v>0.02</v>
      </c>
    </row>
    <row r="635" spans="1:5" ht="16.5" thickBot="1" x14ac:dyDescent="0.3">
      <c r="A635" s="33" t="str">
        <f t="shared" si="9"/>
        <v>UV3573806Tool 11</v>
      </c>
      <c r="B635" s="8" t="s">
        <v>645</v>
      </c>
      <c r="C635" s="9" t="s">
        <v>2</v>
      </c>
      <c r="D635" s="35">
        <v>2040</v>
      </c>
      <c r="E635" s="34">
        <v>0.02</v>
      </c>
    </row>
    <row r="636" spans="1:5" ht="16.5" thickBot="1" x14ac:dyDescent="0.3">
      <c r="A636" s="33" t="str">
        <f t="shared" si="9"/>
        <v>FR3663323Tool 05</v>
      </c>
      <c r="B636" s="8" t="s">
        <v>646</v>
      </c>
      <c r="C636" s="9" t="s">
        <v>695</v>
      </c>
      <c r="D636" s="35">
        <v>1217</v>
      </c>
      <c r="E636" s="34">
        <v>0.02</v>
      </c>
    </row>
    <row r="637" spans="1:5" ht="16.5" thickBot="1" x14ac:dyDescent="0.3">
      <c r="A637" s="33" t="str">
        <f t="shared" si="9"/>
        <v>CC6465256Tool 04</v>
      </c>
      <c r="B637" s="8" t="s">
        <v>647</v>
      </c>
      <c r="C637" s="9" t="s">
        <v>694</v>
      </c>
      <c r="D637" s="35">
        <v>2224</v>
      </c>
      <c r="E637" s="34">
        <v>0.02</v>
      </c>
    </row>
    <row r="638" spans="1:5" ht="16.5" thickBot="1" x14ac:dyDescent="0.3">
      <c r="A638" s="33" t="str">
        <f t="shared" si="9"/>
        <v>CM2361297Tool 11</v>
      </c>
      <c r="B638" s="8" t="s">
        <v>648</v>
      </c>
      <c r="C638" s="9" t="s">
        <v>2</v>
      </c>
      <c r="D638" s="35">
        <v>2046</v>
      </c>
      <c r="E638" s="34">
        <v>0.02</v>
      </c>
    </row>
    <row r="639" spans="1:5" ht="16.5" thickBot="1" x14ac:dyDescent="0.3">
      <c r="A639" s="33" t="str">
        <f t="shared" si="9"/>
        <v>FR6531081Tool 05</v>
      </c>
      <c r="B639" s="8" t="s">
        <v>649</v>
      </c>
      <c r="C639" s="9" t="s">
        <v>695</v>
      </c>
      <c r="D639" s="35">
        <v>1208</v>
      </c>
      <c r="E639" s="34">
        <v>0.02</v>
      </c>
    </row>
    <row r="640" spans="1:5" ht="16.5" thickBot="1" x14ac:dyDescent="0.3">
      <c r="A640" s="33" t="str">
        <f t="shared" si="9"/>
        <v>CC2128829Tool 15</v>
      </c>
      <c r="B640" s="8" t="s">
        <v>650</v>
      </c>
      <c r="C640" s="9" t="s">
        <v>6</v>
      </c>
      <c r="D640" s="35">
        <v>4416</v>
      </c>
      <c r="E640" s="34">
        <v>0.02</v>
      </c>
    </row>
    <row r="641" spans="1:5" ht="16.5" thickBot="1" x14ac:dyDescent="0.3">
      <c r="A641" s="33" t="str">
        <f t="shared" si="9"/>
        <v>FR6582162Tool 04</v>
      </c>
      <c r="B641" s="8" t="s">
        <v>651</v>
      </c>
      <c r="C641" s="9" t="s">
        <v>694</v>
      </c>
      <c r="D641" s="35">
        <v>2304</v>
      </c>
      <c r="E641" s="34">
        <v>0.02</v>
      </c>
    </row>
    <row r="642" spans="1:5" ht="16.5" thickBot="1" x14ac:dyDescent="0.3">
      <c r="A642" s="33" t="str">
        <f t="shared" si="9"/>
        <v>CC6588592Tool 11</v>
      </c>
      <c r="B642" s="8" t="s">
        <v>652</v>
      </c>
      <c r="C642" s="9" t="s">
        <v>2</v>
      </c>
      <c r="D642" s="35">
        <v>2130</v>
      </c>
      <c r="E642" s="34">
        <v>0.02</v>
      </c>
    </row>
    <row r="643" spans="1:5" ht="16.5" thickBot="1" x14ac:dyDescent="0.3">
      <c r="A643" s="33" t="str">
        <f t="shared" ref="A643:A652" si="10">B643&amp;C643</f>
        <v>FR5835585Tool 06</v>
      </c>
      <c r="B643" s="8" t="s">
        <v>653</v>
      </c>
      <c r="C643" s="9" t="s">
        <v>696</v>
      </c>
      <c r="D643" s="35">
        <v>5804</v>
      </c>
      <c r="E643" s="34">
        <v>0.02</v>
      </c>
    </row>
    <row r="644" spans="1:5" ht="16.5" thickBot="1" x14ac:dyDescent="0.3">
      <c r="A644" s="33" t="str">
        <f t="shared" si="10"/>
        <v>UV4382866Tool 04</v>
      </c>
      <c r="B644" s="8" t="s">
        <v>654</v>
      </c>
      <c r="C644" s="9" t="s">
        <v>694</v>
      </c>
      <c r="D644" s="35">
        <v>2226</v>
      </c>
      <c r="E644" s="34">
        <v>0.02</v>
      </c>
    </row>
    <row r="645" spans="1:5" ht="16.5" thickBot="1" x14ac:dyDescent="0.3">
      <c r="A645" s="33" t="str">
        <f t="shared" si="10"/>
        <v>MP8006346Tool 11</v>
      </c>
      <c r="B645" s="8" t="s">
        <v>655</v>
      </c>
      <c r="C645" s="9" t="s">
        <v>2</v>
      </c>
      <c r="D645" s="35">
        <v>2099</v>
      </c>
      <c r="E645" s="34">
        <v>0.02</v>
      </c>
    </row>
    <row r="646" spans="1:5" ht="16.5" thickBot="1" x14ac:dyDescent="0.3">
      <c r="A646" s="33" t="str">
        <f t="shared" si="10"/>
        <v>FR5931178Tool 06</v>
      </c>
      <c r="B646" s="8" t="s">
        <v>656</v>
      </c>
      <c r="C646" s="9" t="s">
        <v>696</v>
      </c>
      <c r="D646" s="35">
        <v>5815</v>
      </c>
      <c r="E646" s="34">
        <v>0.02</v>
      </c>
    </row>
    <row r="647" spans="1:5" ht="16.5" thickBot="1" x14ac:dyDescent="0.3">
      <c r="A647" s="33" t="str">
        <f t="shared" si="10"/>
        <v>FR2544649Tool 04</v>
      </c>
      <c r="B647" s="8" t="s">
        <v>657</v>
      </c>
      <c r="C647" s="9" t="s">
        <v>694</v>
      </c>
      <c r="D647" s="35">
        <v>2293</v>
      </c>
      <c r="E647" s="34">
        <v>0.02</v>
      </c>
    </row>
    <row r="648" spans="1:5" ht="16.5" thickBot="1" x14ac:dyDescent="0.3">
      <c r="A648" s="33" t="str">
        <f t="shared" si="10"/>
        <v>MP8066875Tool 09</v>
      </c>
      <c r="B648" s="8" t="s">
        <v>658</v>
      </c>
      <c r="C648" s="9" t="s">
        <v>699</v>
      </c>
      <c r="D648" s="35">
        <v>570</v>
      </c>
      <c r="E648" s="34">
        <v>0.02</v>
      </c>
    </row>
    <row r="649" spans="1:5" ht="16.5" thickBot="1" x14ac:dyDescent="0.3">
      <c r="A649" s="33" t="str">
        <f t="shared" si="10"/>
        <v>LD5898769Tool 14</v>
      </c>
      <c r="B649" s="8" t="s">
        <v>659</v>
      </c>
      <c r="C649" s="9" t="s">
        <v>5</v>
      </c>
      <c r="D649" s="35">
        <v>2385</v>
      </c>
      <c r="E649" s="34">
        <v>0.02</v>
      </c>
    </row>
    <row r="650" spans="1:5" ht="16.5" thickBot="1" x14ac:dyDescent="0.3">
      <c r="A650" s="33" t="str">
        <f t="shared" si="10"/>
        <v>UV4653923Tool 17</v>
      </c>
      <c r="B650" s="8" t="s">
        <v>660</v>
      </c>
      <c r="C650" s="9" t="s">
        <v>8</v>
      </c>
      <c r="D650" s="35">
        <v>6871</v>
      </c>
      <c r="E650" s="34">
        <v>0.02</v>
      </c>
    </row>
    <row r="651" spans="1:5" ht="16.5" thickBot="1" x14ac:dyDescent="0.3">
      <c r="A651" s="33" t="str">
        <f t="shared" si="10"/>
        <v>AP6595381Tool 11</v>
      </c>
      <c r="B651" s="8" t="s">
        <v>661</v>
      </c>
      <c r="C651" s="9" t="s">
        <v>2</v>
      </c>
      <c r="D651" s="35">
        <v>2119</v>
      </c>
      <c r="E651" s="34">
        <v>0.02</v>
      </c>
    </row>
    <row r="652" spans="1:5" ht="16.5" thickBot="1" x14ac:dyDescent="0.3">
      <c r="A652" s="33" t="str">
        <f t="shared" si="10"/>
        <v>FR2494755Tool 14</v>
      </c>
      <c r="B652" s="8" t="s">
        <v>662</v>
      </c>
      <c r="C652" s="9" t="s">
        <v>5</v>
      </c>
      <c r="D652" s="35">
        <v>2372</v>
      </c>
      <c r="E652" s="34">
        <v>0.02</v>
      </c>
    </row>
    <row r="653" spans="1:5" ht="16.5" thickBot="1" x14ac:dyDescent="0.3">
      <c r="A653" s="33" t="str">
        <f t="shared" ref="A653:A706" si="11">B653&amp;C653</f>
        <v>AB1305109Tool 17</v>
      </c>
      <c r="B653" s="8" t="s">
        <v>17</v>
      </c>
      <c r="C653" s="9" t="s">
        <v>8</v>
      </c>
      <c r="D653" s="35">
        <v>6879</v>
      </c>
      <c r="E653" s="34">
        <v>0.02</v>
      </c>
    </row>
    <row r="654" spans="1:5" ht="16.5" thickBot="1" x14ac:dyDescent="0.3">
      <c r="A654" s="33" t="str">
        <f t="shared" si="11"/>
        <v>AB4133650Tool 17</v>
      </c>
      <c r="B654" s="8" t="s">
        <v>23</v>
      </c>
      <c r="C654" s="9" t="s">
        <v>8</v>
      </c>
      <c r="D654" s="35">
        <v>6871</v>
      </c>
      <c r="E654" s="34">
        <v>0.02</v>
      </c>
    </row>
    <row r="655" spans="1:5" ht="16.5" thickBot="1" x14ac:dyDescent="0.3">
      <c r="A655" s="33" t="str">
        <f t="shared" si="11"/>
        <v>AB617476Tool 13</v>
      </c>
      <c r="B655" s="8" t="s">
        <v>27</v>
      </c>
      <c r="C655" s="9" t="s">
        <v>4</v>
      </c>
      <c r="D655" s="35">
        <v>2460</v>
      </c>
      <c r="E655" s="34">
        <v>0.02</v>
      </c>
    </row>
    <row r="656" spans="1:5" ht="16.5" thickBot="1" x14ac:dyDescent="0.3">
      <c r="A656" s="33" t="str">
        <f t="shared" si="11"/>
        <v>AB6803301Tool 17</v>
      </c>
      <c r="B656" s="8" t="s">
        <v>28</v>
      </c>
      <c r="C656" s="9" t="s">
        <v>8</v>
      </c>
      <c r="D656" s="35">
        <v>6822</v>
      </c>
      <c r="E656" s="34">
        <v>0.02</v>
      </c>
    </row>
    <row r="657" spans="1:5" ht="16.5" thickBot="1" x14ac:dyDescent="0.3">
      <c r="A657" s="33" t="str">
        <f t="shared" si="11"/>
        <v>AO0414069Tool 03</v>
      </c>
      <c r="B657" s="8" t="s">
        <v>38</v>
      </c>
      <c r="C657" s="9" t="s">
        <v>693</v>
      </c>
      <c r="D657" s="35">
        <v>2407</v>
      </c>
      <c r="E657" s="34">
        <v>0.02</v>
      </c>
    </row>
    <row r="658" spans="1:5" ht="16.5" thickBot="1" x14ac:dyDescent="0.3">
      <c r="A658" s="33" t="str">
        <f t="shared" si="11"/>
        <v>AO4874959Tool 13</v>
      </c>
      <c r="B658" s="8" t="s">
        <v>40</v>
      </c>
      <c r="C658" s="9" t="s">
        <v>4</v>
      </c>
      <c r="D658" s="35">
        <v>2405</v>
      </c>
      <c r="E658" s="34">
        <v>0.02</v>
      </c>
    </row>
    <row r="659" spans="1:5" ht="16.5" thickBot="1" x14ac:dyDescent="0.3">
      <c r="A659" s="33" t="str">
        <f t="shared" si="11"/>
        <v>AP3728500Tool 03</v>
      </c>
      <c r="B659" s="8" t="s">
        <v>51</v>
      </c>
      <c r="C659" s="9" t="s">
        <v>693</v>
      </c>
      <c r="D659" s="35">
        <v>2462</v>
      </c>
      <c r="E659" s="34">
        <v>0.02</v>
      </c>
    </row>
    <row r="660" spans="1:5" ht="16.5" thickBot="1" x14ac:dyDescent="0.3">
      <c r="A660" s="33" t="str">
        <f t="shared" si="11"/>
        <v>AP3951566Tool 03</v>
      </c>
      <c r="B660" s="8" t="s">
        <v>52</v>
      </c>
      <c r="C660" s="9" t="s">
        <v>693</v>
      </c>
      <c r="D660" s="35">
        <v>2494</v>
      </c>
      <c r="E660" s="34">
        <v>0.02</v>
      </c>
    </row>
    <row r="661" spans="1:5" ht="16.5" thickBot="1" x14ac:dyDescent="0.3">
      <c r="A661" s="33" t="str">
        <f t="shared" si="11"/>
        <v>AP4223947Tool 03</v>
      </c>
      <c r="B661" s="8" t="s">
        <v>53</v>
      </c>
      <c r="C661" s="9" t="s">
        <v>693</v>
      </c>
      <c r="D661" s="35">
        <v>2439</v>
      </c>
      <c r="E661" s="34">
        <v>0.02</v>
      </c>
    </row>
    <row r="662" spans="1:5" ht="16.5" thickBot="1" x14ac:dyDescent="0.3">
      <c r="A662" s="33" t="str">
        <f t="shared" si="11"/>
        <v>AP4745289Tool 03</v>
      </c>
      <c r="B662" s="8" t="s">
        <v>54</v>
      </c>
      <c r="C662" s="9" t="s">
        <v>693</v>
      </c>
      <c r="D662" s="35">
        <v>2448</v>
      </c>
      <c r="E662" s="34">
        <v>0.02</v>
      </c>
    </row>
    <row r="663" spans="1:5" ht="16.5" thickBot="1" x14ac:dyDescent="0.3">
      <c r="A663" s="33" t="str">
        <f t="shared" si="11"/>
        <v>CC3609599Tool 17</v>
      </c>
      <c r="B663" s="8" t="s">
        <v>84</v>
      </c>
      <c r="C663" s="9" t="s">
        <v>8</v>
      </c>
      <c r="D663" s="35">
        <v>6859</v>
      </c>
      <c r="E663" s="34">
        <v>0.02</v>
      </c>
    </row>
    <row r="664" spans="1:5" ht="16.5" thickBot="1" x14ac:dyDescent="0.3">
      <c r="A664" s="33" t="str">
        <f t="shared" si="11"/>
        <v>CC4618183Tool 13</v>
      </c>
      <c r="B664" s="8" t="s">
        <v>87</v>
      </c>
      <c r="C664" s="9" t="s">
        <v>4</v>
      </c>
      <c r="D664" s="35">
        <v>2401</v>
      </c>
      <c r="E664" s="34">
        <v>0.02</v>
      </c>
    </row>
    <row r="665" spans="1:5" ht="16.5" thickBot="1" x14ac:dyDescent="0.3">
      <c r="A665" s="33" t="str">
        <f t="shared" si="11"/>
        <v>CC4945569Tool 17</v>
      </c>
      <c r="B665" s="8" t="s">
        <v>90</v>
      </c>
      <c r="C665" s="9" t="s">
        <v>8</v>
      </c>
      <c r="D665" s="35">
        <v>6888</v>
      </c>
      <c r="E665" s="34">
        <v>0.02</v>
      </c>
    </row>
    <row r="666" spans="1:5" ht="16.5" thickBot="1" x14ac:dyDescent="0.3">
      <c r="A666" s="33" t="str">
        <f t="shared" si="11"/>
        <v>CC5387633Tool 17</v>
      </c>
      <c r="B666" s="8" t="s">
        <v>91</v>
      </c>
      <c r="C666" s="9" t="s">
        <v>8</v>
      </c>
      <c r="D666" s="35">
        <v>6863</v>
      </c>
      <c r="E666" s="34">
        <v>0.02</v>
      </c>
    </row>
    <row r="667" spans="1:5" ht="16.5" thickBot="1" x14ac:dyDescent="0.3">
      <c r="A667" s="33" t="str">
        <f t="shared" si="11"/>
        <v>CC5605066Tool 11</v>
      </c>
      <c r="B667" s="8" t="s">
        <v>94</v>
      </c>
      <c r="C667" s="9" t="s">
        <v>2</v>
      </c>
      <c r="D667" s="35">
        <v>2095</v>
      </c>
      <c r="E667" s="34">
        <v>0.02</v>
      </c>
    </row>
    <row r="668" spans="1:5" ht="16.5" thickBot="1" x14ac:dyDescent="0.3">
      <c r="A668" s="33" t="str">
        <f t="shared" si="11"/>
        <v>CC5805891Tool 17</v>
      </c>
      <c r="B668" s="8" t="s">
        <v>98</v>
      </c>
      <c r="C668" s="9" t="s">
        <v>8</v>
      </c>
      <c r="D668" s="35">
        <v>6844</v>
      </c>
      <c r="E668" s="34">
        <v>0.02</v>
      </c>
    </row>
    <row r="669" spans="1:5" ht="16.5" thickBot="1" x14ac:dyDescent="0.3">
      <c r="A669" s="33" t="str">
        <f t="shared" si="11"/>
        <v>CC6069687Tool 17</v>
      </c>
      <c r="B669" s="8" t="s">
        <v>107</v>
      </c>
      <c r="C669" s="9" t="s">
        <v>8</v>
      </c>
      <c r="D669" s="35">
        <v>6837</v>
      </c>
      <c r="E669" s="34">
        <v>0.02</v>
      </c>
    </row>
    <row r="670" spans="1:5" ht="16.5" thickBot="1" x14ac:dyDescent="0.3">
      <c r="A670" s="33" t="str">
        <f t="shared" si="11"/>
        <v>CL4179003Tool 11</v>
      </c>
      <c r="B670" s="8" t="s">
        <v>112</v>
      </c>
      <c r="C670" s="9" t="s">
        <v>2</v>
      </c>
      <c r="D670" s="35">
        <v>2075</v>
      </c>
      <c r="E670" s="34">
        <v>0.02</v>
      </c>
    </row>
    <row r="671" spans="1:5" ht="16.5" thickBot="1" x14ac:dyDescent="0.3">
      <c r="A671" s="33" t="str">
        <f t="shared" si="11"/>
        <v>CM2146129Tool 11</v>
      </c>
      <c r="B671" s="10" t="s">
        <v>113</v>
      </c>
      <c r="C671" s="9" t="s">
        <v>2</v>
      </c>
      <c r="D671" s="35">
        <v>2038</v>
      </c>
      <c r="E671" s="34">
        <v>0.02</v>
      </c>
    </row>
    <row r="672" spans="1:5" ht="16.5" thickBot="1" x14ac:dyDescent="0.3">
      <c r="A672" s="33" t="str">
        <f t="shared" si="11"/>
        <v>CM2144500Tool 11</v>
      </c>
      <c r="B672" s="10" t="s">
        <v>114</v>
      </c>
      <c r="C672" s="9" t="s">
        <v>2</v>
      </c>
      <c r="D672" s="35">
        <v>2045</v>
      </c>
      <c r="E672" s="34">
        <v>0.02</v>
      </c>
    </row>
    <row r="673" spans="1:5" ht="16.5" thickBot="1" x14ac:dyDescent="0.3">
      <c r="A673" s="33" t="str">
        <f t="shared" si="11"/>
        <v>CM2573429Tool 11</v>
      </c>
      <c r="B673" s="10" t="s">
        <v>116</v>
      </c>
      <c r="C673" s="9" t="s">
        <v>2</v>
      </c>
      <c r="D673" s="35">
        <v>2075</v>
      </c>
      <c r="E673" s="34">
        <v>0.02</v>
      </c>
    </row>
    <row r="674" spans="1:5" ht="16.5" thickBot="1" x14ac:dyDescent="0.3">
      <c r="A674" s="33" t="str">
        <f t="shared" si="11"/>
        <v>CM267912Tool 11</v>
      </c>
      <c r="B674" s="8" t="s">
        <v>117</v>
      </c>
      <c r="C674" s="9" t="s">
        <v>2</v>
      </c>
      <c r="D674" s="35">
        <v>2130</v>
      </c>
      <c r="E674" s="34">
        <v>0.02</v>
      </c>
    </row>
    <row r="675" spans="1:5" ht="16.5" thickBot="1" x14ac:dyDescent="0.3">
      <c r="A675" s="33" t="str">
        <f t="shared" si="11"/>
        <v>CM350886Tool 11</v>
      </c>
      <c r="B675" s="8" t="s">
        <v>119</v>
      </c>
      <c r="C675" s="9" t="s">
        <v>2</v>
      </c>
      <c r="D675" s="35">
        <v>2101</v>
      </c>
      <c r="E675" s="34">
        <v>0.02</v>
      </c>
    </row>
    <row r="676" spans="1:5" ht="16.5" thickBot="1" x14ac:dyDescent="0.3">
      <c r="A676" s="33" t="str">
        <f t="shared" si="11"/>
        <v>CM3509051Tool 11</v>
      </c>
      <c r="B676" s="8" t="s">
        <v>120</v>
      </c>
      <c r="C676" s="9" t="s">
        <v>2</v>
      </c>
      <c r="D676" s="35">
        <v>2106</v>
      </c>
      <c r="E676" s="34">
        <v>0.02</v>
      </c>
    </row>
    <row r="677" spans="1:5" ht="16.5" thickBot="1" x14ac:dyDescent="0.3">
      <c r="A677" s="33" t="str">
        <f t="shared" si="11"/>
        <v>CP3651771Tool 03</v>
      </c>
      <c r="B677" s="10" t="s">
        <v>125</v>
      </c>
      <c r="C677" s="9" t="s">
        <v>693</v>
      </c>
      <c r="D677" s="35">
        <v>2445</v>
      </c>
      <c r="E677" s="34">
        <v>0.02</v>
      </c>
    </row>
    <row r="678" spans="1:5" ht="16.5" thickBot="1" x14ac:dyDescent="0.3">
      <c r="A678" s="33" t="str">
        <f t="shared" si="11"/>
        <v>CT0686710Tool 17</v>
      </c>
      <c r="B678" s="8" t="s">
        <v>130</v>
      </c>
      <c r="C678" s="9" t="s">
        <v>8</v>
      </c>
      <c r="D678" s="35">
        <v>6884</v>
      </c>
      <c r="E678" s="34">
        <v>0.02</v>
      </c>
    </row>
    <row r="679" spans="1:5" ht="16.5" thickBot="1" x14ac:dyDescent="0.3">
      <c r="A679" s="33" t="str">
        <f t="shared" si="11"/>
        <v>CT2356543Tool 13</v>
      </c>
      <c r="B679" s="10" t="s">
        <v>138</v>
      </c>
      <c r="C679" s="9" t="s">
        <v>4</v>
      </c>
      <c r="D679" s="35">
        <v>2434</v>
      </c>
      <c r="E679" s="34">
        <v>0.02</v>
      </c>
    </row>
    <row r="680" spans="1:5" ht="16.5" thickBot="1" x14ac:dyDescent="0.3">
      <c r="A680" s="33" t="str">
        <f t="shared" si="11"/>
        <v>CT2727204Tool 12</v>
      </c>
      <c r="B680" s="8" t="s">
        <v>139</v>
      </c>
      <c r="C680" s="9" t="s">
        <v>3</v>
      </c>
      <c r="D680" s="35">
        <v>4023</v>
      </c>
      <c r="E680" s="34">
        <v>0.02</v>
      </c>
    </row>
    <row r="681" spans="1:5" ht="16.5" thickBot="1" x14ac:dyDescent="0.3">
      <c r="A681" s="33" t="str">
        <f t="shared" si="11"/>
        <v>CT2899279Tool 12</v>
      </c>
      <c r="B681" s="8" t="s">
        <v>142</v>
      </c>
      <c r="C681" s="9" t="s">
        <v>3</v>
      </c>
      <c r="D681" s="35">
        <v>4085</v>
      </c>
      <c r="E681" s="34">
        <v>0.02</v>
      </c>
    </row>
    <row r="682" spans="1:5" ht="16.5" thickBot="1" x14ac:dyDescent="0.3">
      <c r="A682" s="33" t="str">
        <f t="shared" si="11"/>
        <v>CT2976643Tool 13</v>
      </c>
      <c r="B682" s="10" t="s">
        <v>144</v>
      </c>
      <c r="C682" s="9" t="s">
        <v>4</v>
      </c>
      <c r="D682" s="35">
        <v>2493</v>
      </c>
      <c r="E682" s="34">
        <v>0.02</v>
      </c>
    </row>
    <row r="683" spans="1:5" ht="16.5" thickBot="1" x14ac:dyDescent="0.3">
      <c r="A683" s="33" t="str">
        <f t="shared" si="11"/>
        <v>CT3251740Tool 13</v>
      </c>
      <c r="B683" s="10" t="s">
        <v>145</v>
      </c>
      <c r="C683" s="9" t="s">
        <v>4</v>
      </c>
      <c r="D683" s="35">
        <v>2445</v>
      </c>
      <c r="E683" s="34">
        <v>0.02</v>
      </c>
    </row>
    <row r="684" spans="1:5" ht="16.5" thickBot="1" x14ac:dyDescent="0.3">
      <c r="A684" s="33" t="str">
        <f t="shared" si="11"/>
        <v>CT3676279Tool 13</v>
      </c>
      <c r="B684" s="10" t="s">
        <v>149</v>
      </c>
      <c r="C684" s="9" t="s">
        <v>4</v>
      </c>
      <c r="D684" s="35">
        <v>2446</v>
      </c>
      <c r="E684" s="34">
        <v>0.02</v>
      </c>
    </row>
    <row r="685" spans="1:5" ht="16.5" thickBot="1" x14ac:dyDescent="0.3">
      <c r="A685" s="33" t="str">
        <f t="shared" si="11"/>
        <v>CT3847465Tool 11</v>
      </c>
      <c r="B685" s="8" t="s">
        <v>150</v>
      </c>
      <c r="C685" s="9" t="s">
        <v>2</v>
      </c>
      <c r="D685" s="35">
        <v>2110</v>
      </c>
      <c r="E685" s="34">
        <v>0.02</v>
      </c>
    </row>
    <row r="686" spans="1:5" ht="16.5" thickBot="1" x14ac:dyDescent="0.3">
      <c r="A686" s="33" t="str">
        <f t="shared" si="11"/>
        <v>CT4394015Tool 17</v>
      </c>
      <c r="B686" s="8" t="s">
        <v>152</v>
      </c>
      <c r="C686" s="9" t="s">
        <v>8</v>
      </c>
      <c r="D686" s="35">
        <v>6893</v>
      </c>
      <c r="E686" s="34">
        <v>0.02</v>
      </c>
    </row>
    <row r="687" spans="1:5" ht="16.5" thickBot="1" x14ac:dyDescent="0.3">
      <c r="A687" s="33" t="str">
        <f t="shared" si="11"/>
        <v>CT4625235Tool 12</v>
      </c>
      <c r="B687" s="8" t="s">
        <v>154</v>
      </c>
      <c r="C687" s="9" t="s">
        <v>3</v>
      </c>
      <c r="D687" s="35">
        <v>4029</v>
      </c>
      <c r="E687" s="34">
        <v>0.02</v>
      </c>
    </row>
    <row r="688" spans="1:5" ht="16.5" thickBot="1" x14ac:dyDescent="0.3">
      <c r="A688" s="33" t="str">
        <f t="shared" si="11"/>
        <v>CT5594793Tool 13</v>
      </c>
      <c r="B688" s="10" t="s">
        <v>166</v>
      </c>
      <c r="C688" s="9" t="s">
        <v>4</v>
      </c>
      <c r="D688" s="35">
        <v>2474</v>
      </c>
      <c r="E688" s="34">
        <v>0.02</v>
      </c>
    </row>
    <row r="689" spans="1:5" ht="16.5" thickBot="1" x14ac:dyDescent="0.3">
      <c r="A689" s="33" t="str">
        <f t="shared" si="11"/>
        <v>CT5829315Tool 13</v>
      </c>
      <c r="B689" s="10" t="s">
        <v>173</v>
      </c>
      <c r="C689" s="9" t="s">
        <v>4</v>
      </c>
      <c r="D689" s="35">
        <v>2436</v>
      </c>
      <c r="E689" s="34">
        <v>0.02</v>
      </c>
    </row>
    <row r="690" spans="1:5" ht="16.5" thickBot="1" x14ac:dyDescent="0.3">
      <c r="A690" s="33" t="str">
        <f t="shared" si="11"/>
        <v>CT588550Tool 12</v>
      </c>
      <c r="B690" s="8" t="s">
        <v>175</v>
      </c>
      <c r="C690" s="9" t="s">
        <v>3</v>
      </c>
      <c r="D690" s="35">
        <v>4000</v>
      </c>
      <c r="E690" s="34">
        <v>0.02</v>
      </c>
    </row>
    <row r="691" spans="1:5" ht="16.5" thickBot="1" x14ac:dyDescent="0.3">
      <c r="A691" s="33" t="str">
        <f t="shared" si="11"/>
        <v>CT5885641Tool 13</v>
      </c>
      <c r="B691" s="10" t="s">
        <v>176</v>
      </c>
      <c r="C691" s="9" t="s">
        <v>4</v>
      </c>
      <c r="D691" s="35">
        <v>2480</v>
      </c>
      <c r="E691" s="34">
        <v>0.02</v>
      </c>
    </row>
    <row r="692" spans="1:5" ht="16.5" thickBot="1" x14ac:dyDescent="0.3">
      <c r="A692" s="33" t="str">
        <f t="shared" si="11"/>
        <v>CT593521Tool 13</v>
      </c>
      <c r="B692" s="8" t="s">
        <v>177</v>
      </c>
      <c r="C692" s="9" t="s">
        <v>4</v>
      </c>
      <c r="D692" s="35">
        <v>2479</v>
      </c>
      <c r="E692" s="34">
        <v>0.02</v>
      </c>
    </row>
    <row r="693" spans="1:5" ht="16.5" thickBot="1" x14ac:dyDescent="0.3">
      <c r="A693" s="33" t="str">
        <f t="shared" si="11"/>
        <v>CT5982395Tool 17</v>
      </c>
      <c r="B693" s="8" t="s">
        <v>179</v>
      </c>
      <c r="C693" s="9" t="s">
        <v>8</v>
      </c>
      <c r="D693" s="35">
        <v>6841</v>
      </c>
      <c r="E693" s="34">
        <v>0.02</v>
      </c>
    </row>
    <row r="694" spans="1:5" ht="16.5" thickBot="1" x14ac:dyDescent="0.3">
      <c r="A694" s="33" t="str">
        <f t="shared" si="11"/>
        <v>DP4764853Tool 13</v>
      </c>
      <c r="B694" s="8" t="s">
        <v>192</v>
      </c>
      <c r="C694" s="9" t="s">
        <v>4</v>
      </c>
      <c r="D694" s="35">
        <v>2410</v>
      </c>
      <c r="E694" s="34">
        <v>0.02</v>
      </c>
    </row>
    <row r="695" spans="1:5" ht="16.5" thickBot="1" x14ac:dyDescent="0.3">
      <c r="A695" s="33" t="str">
        <f t="shared" si="11"/>
        <v>DP638679Tool 13</v>
      </c>
      <c r="B695" s="10" t="s">
        <v>197</v>
      </c>
      <c r="C695" s="9" t="s">
        <v>4</v>
      </c>
      <c r="D695" s="35">
        <v>2495</v>
      </c>
      <c r="E695" s="34">
        <v>0.02</v>
      </c>
    </row>
    <row r="696" spans="1:5" ht="16.5" thickBot="1" x14ac:dyDescent="0.3">
      <c r="A696" s="33" t="str">
        <f t="shared" si="11"/>
        <v>FR1452826Tool 13</v>
      </c>
      <c r="B696" s="10" t="s">
        <v>213</v>
      </c>
      <c r="C696" s="9" t="s">
        <v>4</v>
      </c>
      <c r="D696" s="35">
        <v>2444</v>
      </c>
      <c r="E696" s="34">
        <v>0.02</v>
      </c>
    </row>
    <row r="697" spans="1:5" ht="16.5" thickBot="1" x14ac:dyDescent="0.3">
      <c r="A697" s="33" t="str">
        <f t="shared" si="11"/>
        <v>FR3467978Tool 13</v>
      </c>
      <c r="B697" s="8" t="s">
        <v>223</v>
      </c>
      <c r="C697" s="9" t="s">
        <v>4</v>
      </c>
      <c r="D697" s="35">
        <v>2403</v>
      </c>
      <c r="E697" s="34">
        <v>0.02</v>
      </c>
    </row>
    <row r="698" spans="1:5" ht="16.5" thickBot="1" x14ac:dyDescent="0.3">
      <c r="A698" s="33" t="str">
        <f t="shared" si="11"/>
        <v>FR457233Tool 13</v>
      </c>
      <c r="B698" s="10" t="s">
        <v>233</v>
      </c>
      <c r="C698" s="9" t="s">
        <v>4</v>
      </c>
      <c r="D698" s="35">
        <v>2439</v>
      </c>
      <c r="E698" s="34">
        <v>0.02</v>
      </c>
    </row>
    <row r="699" spans="1:5" ht="16.5" thickBot="1" x14ac:dyDescent="0.3">
      <c r="A699" s="33" t="str">
        <f t="shared" si="11"/>
        <v>GF67655Tool 12</v>
      </c>
      <c r="B699" s="8" t="s">
        <v>273</v>
      </c>
      <c r="C699" s="9" t="s">
        <v>3</v>
      </c>
      <c r="D699" s="35">
        <v>4067</v>
      </c>
      <c r="E699" s="34">
        <v>0.02</v>
      </c>
    </row>
    <row r="700" spans="1:5" ht="16.5" thickBot="1" x14ac:dyDescent="0.3">
      <c r="A700" s="33" t="str">
        <f t="shared" si="11"/>
        <v>MC3543546Tool 12</v>
      </c>
      <c r="B700" s="8" t="s">
        <v>280</v>
      </c>
      <c r="C700" s="9" t="s">
        <v>3</v>
      </c>
      <c r="D700" s="35">
        <v>4044</v>
      </c>
      <c r="E700" s="34">
        <v>0.02</v>
      </c>
    </row>
    <row r="701" spans="1:5" ht="16.5" thickBot="1" x14ac:dyDescent="0.3">
      <c r="A701" s="33" t="str">
        <f t="shared" si="11"/>
        <v>MC4244977Tool 12</v>
      </c>
      <c r="B701" s="8" t="s">
        <v>282</v>
      </c>
      <c r="C701" s="9" t="s">
        <v>3</v>
      </c>
      <c r="D701" s="35">
        <v>4088</v>
      </c>
      <c r="E701" s="34">
        <v>0.02</v>
      </c>
    </row>
    <row r="702" spans="1:5" ht="16.5" thickBot="1" x14ac:dyDescent="0.3">
      <c r="A702" s="33" t="str">
        <f t="shared" si="11"/>
        <v>MC594145Tool 11</v>
      </c>
      <c r="B702" s="8" t="s">
        <v>289</v>
      </c>
      <c r="C702" s="9" t="s">
        <v>2</v>
      </c>
      <c r="D702" s="35">
        <v>2129</v>
      </c>
      <c r="E702" s="34">
        <v>0.02</v>
      </c>
    </row>
    <row r="703" spans="1:5" ht="16.5" thickBot="1" x14ac:dyDescent="0.3">
      <c r="A703" s="33" t="str">
        <f t="shared" si="11"/>
        <v>ME8164351Tool 12</v>
      </c>
      <c r="B703" s="8" t="s">
        <v>298</v>
      </c>
      <c r="C703" s="9" t="s">
        <v>3</v>
      </c>
      <c r="D703" s="35">
        <v>4020</v>
      </c>
      <c r="E703" s="34">
        <v>0.02</v>
      </c>
    </row>
    <row r="704" spans="1:5" ht="16.5" thickBot="1" x14ac:dyDescent="0.3">
      <c r="A704" s="33" t="str">
        <f t="shared" si="11"/>
        <v>ME8876987Tool 06</v>
      </c>
      <c r="B704" s="8" t="s">
        <v>315</v>
      </c>
      <c r="C704" s="9" t="s">
        <v>696</v>
      </c>
      <c r="D704" s="35">
        <v>5810</v>
      </c>
      <c r="E704" s="34">
        <v>0.02</v>
      </c>
    </row>
    <row r="705" spans="1:5" ht="16.5" thickBot="1" x14ac:dyDescent="0.3">
      <c r="A705" s="33" t="str">
        <f t="shared" si="11"/>
        <v>MP8004078Tool 06</v>
      </c>
      <c r="B705" s="8" t="s">
        <v>316</v>
      </c>
      <c r="C705" s="9" t="s">
        <v>696</v>
      </c>
      <c r="D705" s="35">
        <v>5836</v>
      </c>
      <c r="E705" s="34">
        <v>0.02</v>
      </c>
    </row>
    <row r="706" spans="1:5" ht="16.5" thickBot="1" x14ac:dyDescent="0.3">
      <c r="A706" s="33" t="str">
        <f t="shared" si="11"/>
        <v>MP8026858Tool 06</v>
      </c>
      <c r="B706" s="8" t="s">
        <v>317</v>
      </c>
      <c r="C706" s="9" t="s">
        <v>696</v>
      </c>
      <c r="D706" s="35">
        <v>5813</v>
      </c>
      <c r="E706" s="34">
        <v>0.02</v>
      </c>
    </row>
    <row r="707" spans="1:5" ht="16.5" thickBot="1" x14ac:dyDescent="0.3">
      <c r="A707" s="33" t="str">
        <f t="shared" ref="A707:A770" si="12">B707&amp;C707</f>
        <v>MP8061520Tool 06</v>
      </c>
      <c r="B707" s="8" t="s">
        <v>318</v>
      </c>
      <c r="C707" s="9" t="s">
        <v>696</v>
      </c>
      <c r="D707" s="35">
        <v>5842</v>
      </c>
      <c r="E707" s="34">
        <v>0.02</v>
      </c>
    </row>
    <row r="708" spans="1:5" ht="16.5" thickBot="1" x14ac:dyDescent="0.3">
      <c r="A708" s="33" t="str">
        <f t="shared" si="12"/>
        <v>MP8104858Tool 06</v>
      </c>
      <c r="B708" s="10" t="s">
        <v>319</v>
      </c>
      <c r="C708" s="9" t="s">
        <v>696</v>
      </c>
      <c r="D708" s="35">
        <v>5864</v>
      </c>
      <c r="E708" s="34">
        <v>0.02</v>
      </c>
    </row>
    <row r="709" spans="1:5" ht="16.5" thickBot="1" x14ac:dyDescent="0.3">
      <c r="A709" s="33" t="str">
        <f t="shared" si="12"/>
        <v>MP8109471Tool 06</v>
      </c>
      <c r="B709" s="8" t="s">
        <v>320</v>
      </c>
      <c r="C709" s="9" t="s">
        <v>696</v>
      </c>
      <c r="D709" s="35">
        <v>5840</v>
      </c>
      <c r="E709" s="34">
        <v>0.02</v>
      </c>
    </row>
    <row r="710" spans="1:5" ht="16.5" thickBot="1" x14ac:dyDescent="0.3">
      <c r="A710" s="33" t="str">
        <f t="shared" si="12"/>
        <v>NU3927324Tool 12</v>
      </c>
      <c r="B710" s="8" t="s">
        <v>338</v>
      </c>
      <c r="C710" s="9" t="s">
        <v>3</v>
      </c>
      <c r="D710" s="35">
        <v>4003</v>
      </c>
      <c r="E710" s="34">
        <v>0.02</v>
      </c>
    </row>
    <row r="711" spans="1:5" ht="16.5" thickBot="1" x14ac:dyDescent="0.3">
      <c r="A711" s="33" t="str">
        <f t="shared" si="12"/>
        <v>SL1205692Tool 03</v>
      </c>
      <c r="B711" s="8" t="s">
        <v>381</v>
      </c>
      <c r="C711" s="9" t="s">
        <v>693</v>
      </c>
      <c r="D711" s="35">
        <v>2491</v>
      </c>
      <c r="E711" s="34">
        <v>0.02</v>
      </c>
    </row>
    <row r="712" spans="1:5" ht="16.5" thickBot="1" x14ac:dyDescent="0.3">
      <c r="A712" s="33" t="str">
        <f t="shared" si="12"/>
        <v>SL1739082Tool 03</v>
      </c>
      <c r="B712" s="8" t="s">
        <v>382</v>
      </c>
      <c r="C712" s="9" t="s">
        <v>693</v>
      </c>
      <c r="D712" s="35">
        <v>2410</v>
      </c>
      <c r="E712" s="34">
        <v>0.02</v>
      </c>
    </row>
    <row r="713" spans="1:5" ht="16.5" thickBot="1" x14ac:dyDescent="0.3">
      <c r="A713" s="33" t="str">
        <f t="shared" si="12"/>
        <v>SL1814144Tool 03</v>
      </c>
      <c r="B713" s="8" t="s">
        <v>383</v>
      </c>
      <c r="C713" s="9" t="s">
        <v>693</v>
      </c>
      <c r="D713" s="35">
        <v>2498</v>
      </c>
      <c r="E713" s="34">
        <v>0.02</v>
      </c>
    </row>
    <row r="714" spans="1:5" ht="16.5" thickBot="1" x14ac:dyDescent="0.3">
      <c r="A714" s="33" t="str">
        <f t="shared" si="12"/>
        <v>SL2223216Tool 03</v>
      </c>
      <c r="B714" s="8" t="s">
        <v>384</v>
      </c>
      <c r="C714" s="9" t="s">
        <v>693</v>
      </c>
      <c r="D714" s="35">
        <v>2419</v>
      </c>
      <c r="E714" s="34">
        <v>0.02</v>
      </c>
    </row>
    <row r="715" spans="1:5" ht="16.5" thickBot="1" x14ac:dyDescent="0.3">
      <c r="A715" s="33" t="str">
        <f t="shared" si="12"/>
        <v>SL4542202Tool 03</v>
      </c>
      <c r="B715" s="8" t="s">
        <v>385</v>
      </c>
      <c r="C715" s="9" t="s">
        <v>693</v>
      </c>
      <c r="D715" s="35">
        <v>2487</v>
      </c>
      <c r="E715" s="34">
        <v>0.02</v>
      </c>
    </row>
    <row r="716" spans="1:5" ht="16.5" thickBot="1" x14ac:dyDescent="0.3">
      <c r="A716" s="33" t="str">
        <f t="shared" si="12"/>
        <v>ST0044507Tool 03</v>
      </c>
      <c r="B716" s="8" t="s">
        <v>389</v>
      </c>
      <c r="C716" s="9" t="s">
        <v>693</v>
      </c>
      <c r="D716" s="35">
        <v>2474</v>
      </c>
      <c r="E716" s="34">
        <v>0.02</v>
      </c>
    </row>
    <row r="717" spans="1:5" ht="16.5" thickBot="1" x14ac:dyDescent="0.3">
      <c r="A717" s="33" t="str">
        <f t="shared" si="12"/>
        <v>ST0248243Tool 03</v>
      </c>
      <c r="B717" s="8" t="s">
        <v>390</v>
      </c>
      <c r="C717" s="9" t="s">
        <v>693</v>
      </c>
      <c r="D717" s="35">
        <v>2494</v>
      </c>
      <c r="E717" s="34">
        <v>0.02</v>
      </c>
    </row>
    <row r="718" spans="1:5" ht="16.5" thickBot="1" x14ac:dyDescent="0.3">
      <c r="A718" s="33" t="str">
        <f t="shared" si="12"/>
        <v>ST086120Tool 03</v>
      </c>
      <c r="B718" s="8" t="s">
        <v>392</v>
      </c>
      <c r="C718" s="9" t="s">
        <v>693</v>
      </c>
      <c r="D718" s="35">
        <v>2408</v>
      </c>
      <c r="E718" s="34">
        <v>0.02</v>
      </c>
    </row>
    <row r="719" spans="1:5" ht="16.5" thickBot="1" x14ac:dyDescent="0.3">
      <c r="A719" s="33" t="str">
        <f t="shared" si="12"/>
        <v>ST0904669Tool 03</v>
      </c>
      <c r="B719" s="8" t="s">
        <v>393</v>
      </c>
      <c r="C719" s="9" t="s">
        <v>693</v>
      </c>
      <c r="D719" s="35">
        <v>2492</v>
      </c>
      <c r="E719" s="34">
        <v>0.02</v>
      </c>
    </row>
    <row r="720" spans="1:5" ht="16.5" thickBot="1" x14ac:dyDescent="0.3">
      <c r="A720" s="33" t="str">
        <f t="shared" si="12"/>
        <v>ST1444632Tool 03</v>
      </c>
      <c r="B720" s="8" t="s">
        <v>395</v>
      </c>
      <c r="C720" s="9" t="s">
        <v>693</v>
      </c>
      <c r="D720" s="35">
        <v>2423</v>
      </c>
      <c r="E720" s="34">
        <v>0.02</v>
      </c>
    </row>
    <row r="721" spans="1:5" ht="16.5" thickBot="1" x14ac:dyDescent="0.3">
      <c r="A721" s="33" t="str">
        <f t="shared" si="12"/>
        <v>ST1661696Tool 03</v>
      </c>
      <c r="B721" s="8" t="s">
        <v>396</v>
      </c>
      <c r="C721" s="9" t="s">
        <v>693</v>
      </c>
      <c r="D721" s="35">
        <v>2440</v>
      </c>
      <c r="E721" s="34">
        <v>0.02</v>
      </c>
    </row>
    <row r="722" spans="1:5" ht="16.5" thickBot="1" x14ac:dyDescent="0.3">
      <c r="A722" s="33" t="str">
        <f t="shared" si="12"/>
        <v>ST3078513Tool 03</v>
      </c>
      <c r="B722" s="8" t="s">
        <v>398</v>
      </c>
      <c r="C722" s="9" t="s">
        <v>693</v>
      </c>
      <c r="D722" s="35">
        <v>2443</v>
      </c>
      <c r="E722" s="34">
        <v>0.02</v>
      </c>
    </row>
    <row r="723" spans="1:5" ht="16.5" thickBot="1" x14ac:dyDescent="0.3">
      <c r="A723" s="33" t="str">
        <f t="shared" si="12"/>
        <v>ST3795473Tool 03</v>
      </c>
      <c r="B723" s="8" t="s">
        <v>399</v>
      </c>
      <c r="C723" s="9" t="s">
        <v>693</v>
      </c>
      <c r="D723" s="35">
        <v>2419</v>
      </c>
      <c r="E723" s="34">
        <v>0.02</v>
      </c>
    </row>
    <row r="724" spans="1:5" ht="16.5" thickBot="1" x14ac:dyDescent="0.3">
      <c r="A724" s="33" t="str">
        <f t="shared" si="12"/>
        <v>ST3859207Tool 03</v>
      </c>
      <c r="B724" s="8" t="s">
        <v>400</v>
      </c>
      <c r="C724" s="9" t="s">
        <v>693</v>
      </c>
      <c r="D724" s="35">
        <v>2442</v>
      </c>
      <c r="E724" s="34">
        <v>0.02</v>
      </c>
    </row>
    <row r="725" spans="1:5" ht="16.5" thickBot="1" x14ac:dyDescent="0.3">
      <c r="A725" s="33" t="str">
        <f t="shared" si="12"/>
        <v>ST5444150Tool 03</v>
      </c>
      <c r="B725" s="8" t="s">
        <v>401</v>
      </c>
      <c r="C725" s="9" t="s">
        <v>693</v>
      </c>
      <c r="D725" s="35">
        <v>2439</v>
      </c>
      <c r="E725" s="34">
        <v>0.02</v>
      </c>
    </row>
    <row r="726" spans="1:5" ht="16.5" thickBot="1" x14ac:dyDescent="0.3">
      <c r="A726" s="33" t="str">
        <f t="shared" si="12"/>
        <v>ST5622830Tool 03</v>
      </c>
      <c r="B726" s="8" t="s">
        <v>402</v>
      </c>
      <c r="C726" s="9" t="s">
        <v>693</v>
      </c>
      <c r="D726" s="35">
        <v>2494</v>
      </c>
      <c r="E726" s="34">
        <v>0.02</v>
      </c>
    </row>
    <row r="727" spans="1:5" ht="16.5" thickBot="1" x14ac:dyDescent="0.3">
      <c r="A727" s="33" t="str">
        <f t="shared" si="12"/>
        <v>ST5775560Tool 03</v>
      </c>
      <c r="B727" s="8" t="s">
        <v>403</v>
      </c>
      <c r="C727" s="9" t="s">
        <v>693</v>
      </c>
      <c r="D727" s="35">
        <v>2497</v>
      </c>
      <c r="E727" s="34">
        <v>0.02</v>
      </c>
    </row>
    <row r="728" spans="1:5" ht="16.5" thickBot="1" x14ac:dyDescent="0.3">
      <c r="A728" s="33" t="str">
        <f t="shared" si="12"/>
        <v>ST5866857Tool 03</v>
      </c>
      <c r="B728" s="8" t="s">
        <v>404</v>
      </c>
      <c r="C728" s="9" t="s">
        <v>693</v>
      </c>
      <c r="D728" s="35">
        <v>2483</v>
      </c>
      <c r="E728" s="34">
        <v>0.02</v>
      </c>
    </row>
    <row r="729" spans="1:5" ht="16.5" thickBot="1" x14ac:dyDescent="0.3">
      <c r="A729" s="33" t="str">
        <f t="shared" si="12"/>
        <v>UV2452537Tool 03</v>
      </c>
      <c r="B729" s="8" t="s">
        <v>434</v>
      </c>
      <c r="C729" s="9" t="s">
        <v>693</v>
      </c>
      <c r="D729" s="35">
        <v>2412</v>
      </c>
      <c r="E729" s="34">
        <v>0.02</v>
      </c>
    </row>
    <row r="730" spans="1:5" ht="16.5" thickBot="1" x14ac:dyDescent="0.3">
      <c r="A730" s="33" t="str">
        <f t="shared" si="12"/>
        <v>UV2535805Tool 03</v>
      </c>
      <c r="B730" s="8" t="s">
        <v>438</v>
      </c>
      <c r="C730" s="9" t="s">
        <v>693</v>
      </c>
      <c r="D730" s="35">
        <v>2492</v>
      </c>
      <c r="E730" s="34">
        <v>0.02</v>
      </c>
    </row>
    <row r="731" spans="1:5" ht="16.5" thickBot="1" x14ac:dyDescent="0.3">
      <c r="A731" s="33" t="str">
        <f t="shared" si="12"/>
        <v>UV2985514Tool 03</v>
      </c>
      <c r="B731" s="8" t="s">
        <v>442</v>
      </c>
      <c r="C731" s="9" t="s">
        <v>693</v>
      </c>
      <c r="D731" s="35">
        <v>2456</v>
      </c>
      <c r="E731" s="34">
        <v>0.02</v>
      </c>
    </row>
    <row r="732" spans="1:5" ht="16.5" thickBot="1" x14ac:dyDescent="0.3">
      <c r="A732" s="33" t="str">
        <f t="shared" si="12"/>
        <v>UV3281153Tool 12</v>
      </c>
      <c r="B732" s="8" t="s">
        <v>443</v>
      </c>
      <c r="C732" s="9" t="s">
        <v>3</v>
      </c>
      <c r="D732" s="35">
        <v>4005</v>
      </c>
      <c r="E732" s="34">
        <v>0.02</v>
      </c>
    </row>
    <row r="733" spans="1:5" ht="16.5" thickBot="1" x14ac:dyDescent="0.3">
      <c r="A733" s="33" t="str">
        <f t="shared" si="12"/>
        <v>UV3595016Tool 03</v>
      </c>
      <c r="B733" s="8" t="s">
        <v>447</v>
      </c>
      <c r="C733" s="9" t="s">
        <v>693</v>
      </c>
      <c r="D733" s="35">
        <v>2402</v>
      </c>
      <c r="E733" s="34">
        <v>0.02</v>
      </c>
    </row>
    <row r="734" spans="1:5" ht="16.5" thickBot="1" x14ac:dyDescent="0.3">
      <c r="A734" s="33" t="str">
        <f t="shared" si="12"/>
        <v>UV3633599Tool 03</v>
      </c>
      <c r="B734" s="8" t="s">
        <v>448</v>
      </c>
      <c r="C734" s="9" t="s">
        <v>693</v>
      </c>
      <c r="D734" s="35">
        <v>2430</v>
      </c>
      <c r="E734" s="34">
        <v>0.02</v>
      </c>
    </row>
    <row r="735" spans="1:5" ht="16.5" thickBot="1" x14ac:dyDescent="0.3">
      <c r="A735" s="33" t="str">
        <f t="shared" si="12"/>
        <v>UV3942188Tool 03</v>
      </c>
      <c r="B735" s="8" t="s">
        <v>451</v>
      </c>
      <c r="C735" s="9" t="s">
        <v>693</v>
      </c>
      <c r="D735" s="35">
        <v>2468</v>
      </c>
      <c r="E735" s="34">
        <v>0.02</v>
      </c>
    </row>
    <row r="736" spans="1:5" ht="16.5" thickBot="1" x14ac:dyDescent="0.3">
      <c r="A736" s="33" t="str">
        <f t="shared" si="12"/>
        <v>UV4094667Tool 03</v>
      </c>
      <c r="B736" s="8" t="s">
        <v>452</v>
      </c>
      <c r="C736" s="9" t="s">
        <v>693</v>
      </c>
      <c r="D736" s="35">
        <v>2483</v>
      </c>
      <c r="E736" s="34">
        <v>0.02</v>
      </c>
    </row>
    <row r="737" spans="1:5" ht="16.5" thickBot="1" x14ac:dyDescent="0.3">
      <c r="A737" s="33" t="str">
        <f t="shared" si="12"/>
        <v>UV4105152Tool 03</v>
      </c>
      <c r="B737" s="8" t="s">
        <v>453</v>
      </c>
      <c r="C737" s="9" t="s">
        <v>693</v>
      </c>
      <c r="D737" s="35">
        <v>2461</v>
      </c>
      <c r="E737" s="34">
        <v>0.02</v>
      </c>
    </row>
    <row r="738" spans="1:5" ht="16.5" thickBot="1" x14ac:dyDescent="0.3">
      <c r="A738" s="33" t="str">
        <f t="shared" si="12"/>
        <v>UV4787798Tool 03</v>
      </c>
      <c r="B738" s="8" t="s">
        <v>457</v>
      </c>
      <c r="C738" s="9" t="s">
        <v>693</v>
      </c>
      <c r="D738" s="35">
        <v>2457</v>
      </c>
      <c r="E738" s="34">
        <v>0.02</v>
      </c>
    </row>
    <row r="739" spans="1:5" ht="16.5" thickBot="1" x14ac:dyDescent="0.3">
      <c r="A739" s="33" t="str">
        <f t="shared" si="12"/>
        <v>UV4926151Tool 03</v>
      </c>
      <c r="B739" s="8" t="s">
        <v>459</v>
      </c>
      <c r="C739" s="9" t="s">
        <v>693</v>
      </c>
      <c r="D739" s="35">
        <v>2495</v>
      </c>
      <c r="E739" s="34">
        <v>0.02</v>
      </c>
    </row>
    <row r="740" spans="1:5" ht="16.5" thickBot="1" x14ac:dyDescent="0.3">
      <c r="A740" s="33" t="str">
        <f t="shared" si="12"/>
        <v>UV5379200Tool 03</v>
      </c>
      <c r="B740" s="8" t="s">
        <v>465</v>
      </c>
      <c r="C740" s="9" t="s">
        <v>693</v>
      </c>
      <c r="D740" s="35">
        <v>2423</v>
      </c>
      <c r="E740" s="34">
        <v>0.02</v>
      </c>
    </row>
    <row r="741" spans="1:5" ht="16.5" thickBot="1" x14ac:dyDescent="0.3">
      <c r="A741" s="33" t="str">
        <f t="shared" si="12"/>
        <v>UV5416692Tool 03</v>
      </c>
      <c r="B741" s="8" t="s">
        <v>466</v>
      </c>
      <c r="C741" s="9" t="s">
        <v>693</v>
      </c>
      <c r="D741" s="35">
        <v>2476</v>
      </c>
      <c r="E741" s="34">
        <v>0.02</v>
      </c>
    </row>
    <row r="742" spans="1:5" ht="16.5" thickBot="1" x14ac:dyDescent="0.3">
      <c r="A742" s="33" t="str">
        <f t="shared" si="12"/>
        <v>UV5473062Tool 03</v>
      </c>
      <c r="B742" s="8" t="s">
        <v>467</v>
      </c>
      <c r="C742" s="9" t="s">
        <v>693</v>
      </c>
      <c r="D742" s="35">
        <v>2426</v>
      </c>
      <c r="E742" s="34">
        <v>0.02</v>
      </c>
    </row>
    <row r="743" spans="1:5" ht="16.5" thickBot="1" x14ac:dyDescent="0.3">
      <c r="A743" s="33" t="str">
        <f t="shared" si="12"/>
        <v>UV5494145Tool 06</v>
      </c>
      <c r="B743" s="8" t="s">
        <v>468</v>
      </c>
      <c r="C743" s="9" t="s">
        <v>696</v>
      </c>
      <c r="D743" s="35">
        <v>5835</v>
      </c>
      <c r="E743" s="34">
        <v>0.02</v>
      </c>
    </row>
    <row r="744" spans="1:5" ht="16.5" thickBot="1" x14ac:dyDescent="0.3">
      <c r="A744" s="33" t="str">
        <f t="shared" si="12"/>
        <v>UV5677822Tool 03</v>
      </c>
      <c r="B744" s="8" t="s">
        <v>471</v>
      </c>
      <c r="C744" s="9" t="s">
        <v>693</v>
      </c>
      <c r="D744" s="35">
        <v>2408</v>
      </c>
      <c r="E744" s="34">
        <v>0.02</v>
      </c>
    </row>
    <row r="745" spans="1:5" ht="16.5" thickBot="1" x14ac:dyDescent="0.3">
      <c r="A745" s="33" t="str">
        <f t="shared" si="12"/>
        <v>UV579433Tool 03</v>
      </c>
      <c r="B745" s="8" t="s">
        <v>475</v>
      </c>
      <c r="C745" s="9" t="s">
        <v>693</v>
      </c>
      <c r="D745" s="35">
        <v>2432</v>
      </c>
      <c r="E745" s="34">
        <v>0.02</v>
      </c>
    </row>
    <row r="746" spans="1:5" ht="16.5" thickBot="1" x14ac:dyDescent="0.3">
      <c r="A746" s="33" t="str">
        <f t="shared" si="12"/>
        <v>UV5815295Tool 03</v>
      </c>
      <c r="B746" s="8" t="s">
        <v>476</v>
      </c>
      <c r="C746" s="9" t="s">
        <v>693</v>
      </c>
      <c r="D746" s="35">
        <v>2450</v>
      </c>
      <c r="E746" s="34">
        <v>0.02</v>
      </c>
    </row>
    <row r="747" spans="1:5" ht="16.5" thickBot="1" x14ac:dyDescent="0.3">
      <c r="A747" s="33" t="str">
        <f t="shared" si="12"/>
        <v>UV6241191Tool 03</v>
      </c>
      <c r="B747" s="8" t="s">
        <v>485</v>
      </c>
      <c r="C747" s="9" t="s">
        <v>693</v>
      </c>
      <c r="D747" s="35">
        <v>2402</v>
      </c>
      <c r="E747" s="34">
        <v>0.02</v>
      </c>
    </row>
    <row r="748" spans="1:5" ht="16.5" thickBot="1" x14ac:dyDescent="0.3">
      <c r="A748" s="33" t="str">
        <f t="shared" si="12"/>
        <v>UV6411805Tool 03</v>
      </c>
      <c r="B748" s="8" t="s">
        <v>488</v>
      </c>
      <c r="C748" s="9" t="s">
        <v>693</v>
      </c>
      <c r="D748" s="35">
        <v>2441</v>
      </c>
      <c r="E748" s="34">
        <v>0.02</v>
      </c>
    </row>
    <row r="749" spans="1:5" ht="16.5" thickBot="1" x14ac:dyDescent="0.3">
      <c r="A749" s="33" t="str">
        <f t="shared" si="12"/>
        <v>UV6937295Tool 03</v>
      </c>
      <c r="B749" s="8" t="s">
        <v>489</v>
      </c>
      <c r="C749" s="9" t="s">
        <v>693</v>
      </c>
      <c r="D749" s="35">
        <v>2403</v>
      </c>
      <c r="E749" s="34">
        <v>0.02</v>
      </c>
    </row>
    <row r="750" spans="1:5" ht="16.5" thickBot="1" x14ac:dyDescent="0.3">
      <c r="A750" s="33" t="str">
        <f t="shared" si="12"/>
        <v>UV8505006Tool 03</v>
      </c>
      <c r="B750" s="8" t="s">
        <v>490</v>
      </c>
      <c r="C750" s="9" t="s">
        <v>693</v>
      </c>
      <c r="D750" s="35">
        <v>2476</v>
      </c>
      <c r="E750" s="34">
        <v>0.02</v>
      </c>
    </row>
    <row r="751" spans="1:5" ht="16.5" thickBot="1" x14ac:dyDescent="0.3">
      <c r="A751" s="33" t="str">
        <f t="shared" si="12"/>
        <v>UV8538779Tool 03</v>
      </c>
      <c r="B751" s="8" t="s">
        <v>491</v>
      </c>
      <c r="C751" s="9" t="s">
        <v>693</v>
      </c>
      <c r="D751" s="35">
        <v>2459</v>
      </c>
      <c r="E751" s="34">
        <v>0.02</v>
      </c>
    </row>
    <row r="752" spans="1:5" ht="16.5" thickBot="1" x14ac:dyDescent="0.3">
      <c r="A752" s="33" t="str">
        <f t="shared" si="12"/>
        <v>VE8008533Tool 03</v>
      </c>
      <c r="B752" s="8" t="s">
        <v>492</v>
      </c>
      <c r="C752" s="9" t="s">
        <v>693</v>
      </c>
      <c r="D752" s="35">
        <v>2458</v>
      </c>
      <c r="E752" s="34">
        <v>0.02</v>
      </c>
    </row>
    <row r="753" spans="1:5" ht="16.5" thickBot="1" x14ac:dyDescent="0.3">
      <c r="A753" s="33" t="str">
        <f t="shared" si="12"/>
        <v>VE8096041Tool 03</v>
      </c>
      <c r="B753" s="8" t="s">
        <v>493</v>
      </c>
      <c r="C753" s="9" t="s">
        <v>693</v>
      </c>
      <c r="D753" s="35">
        <v>2453</v>
      </c>
      <c r="E753" s="34">
        <v>0.02</v>
      </c>
    </row>
    <row r="754" spans="1:5" ht="16.5" thickBot="1" x14ac:dyDescent="0.3">
      <c r="A754" s="33" t="str">
        <f t="shared" si="12"/>
        <v>VE8166035Tool 03</v>
      </c>
      <c r="B754" s="8" t="s">
        <v>494</v>
      </c>
      <c r="C754" s="9" t="s">
        <v>693</v>
      </c>
      <c r="D754" s="35">
        <v>2492</v>
      </c>
      <c r="E754" s="34">
        <v>0.02</v>
      </c>
    </row>
    <row r="755" spans="1:5" ht="16.5" thickBot="1" x14ac:dyDescent="0.3">
      <c r="A755" s="33" t="str">
        <f t="shared" si="12"/>
        <v>VE8168353Tool 03</v>
      </c>
      <c r="B755" s="8" t="s">
        <v>495</v>
      </c>
      <c r="C755" s="9" t="s">
        <v>693</v>
      </c>
      <c r="D755" s="35">
        <v>2447</v>
      </c>
      <c r="E755" s="34">
        <v>0.02</v>
      </c>
    </row>
    <row r="756" spans="1:5" ht="16.5" thickBot="1" x14ac:dyDescent="0.3">
      <c r="A756" s="33" t="str">
        <f t="shared" si="12"/>
        <v>ZD2443045Tool 03</v>
      </c>
      <c r="B756" s="8" t="s">
        <v>501</v>
      </c>
      <c r="C756" s="9" t="s">
        <v>693</v>
      </c>
      <c r="D756" s="35">
        <v>2433</v>
      </c>
      <c r="E756" s="34">
        <v>0.02</v>
      </c>
    </row>
    <row r="757" spans="1:5" ht="16.5" thickBot="1" x14ac:dyDescent="0.3">
      <c r="A757" s="33" t="str">
        <f t="shared" si="12"/>
        <v>SB0197426Tool 12</v>
      </c>
      <c r="B757" s="8" t="s">
        <v>505</v>
      </c>
      <c r="C757" s="9" t="s">
        <v>3</v>
      </c>
      <c r="D757" s="35">
        <v>4040</v>
      </c>
      <c r="E757" s="34">
        <v>0.02</v>
      </c>
    </row>
    <row r="758" spans="1:5" ht="16.5" thickBot="1" x14ac:dyDescent="0.3">
      <c r="A758" s="33" t="str">
        <f t="shared" si="12"/>
        <v>CC5635362Tool 03</v>
      </c>
      <c r="B758" s="8" t="s">
        <v>508</v>
      </c>
      <c r="C758" s="9" t="s">
        <v>693</v>
      </c>
      <c r="D758" s="35">
        <v>2475</v>
      </c>
      <c r="E758" s="34">
        <v>0.02</v>
      </c>
    </row>
    <row r="759" spans="1:5" ht="16.5" thickBot="1" x14ac:dyDescent="0.3">
      <c r="A759" s="33" t="str">
        <f t="shared" si="12"/>
        <v>SL4629457Tool 03</v>
      </c>
      <c r="B759" s="8" t="s">
        <v>509</v>
      </c>
      <c r="C759" s="9" t="s">
        <v>693</v>
      </c>
      <c r="D759" s="35">
        <v>2496</v>
      </c>
      <c r="E759" s="34">
        <v>0.02</v>
      </c>
    </row>
    <row r="760" spans="1:5" ht="16.5" thickBot="1" x14ac:dyDescent="0.3">
      <c r="A760" s="33" t="str">
        <f t="shared" si="12"/>
        <v>DP5451976Tool 03</v>
      </c>
      <c r="B760" s="8" t="s">
        <v>515</v>
      </c>
      <c r="C760" s="9" t="s">
        <v>693</v>
      </c>
      <c r="D760" s="35">
        <v>2405</v>
      </c>
      <c r="E760" s="34">
        <v>0.02</v>
      </c>
    </row>
    <row r="761" spans="1:5" ht="16.5" thickBot="1" x14ac:dyDescent="0.3">
      <c r="A761" s="33" t="str">
        <f t="shared" si="12"/>
        <v>CM2101327Tool 06</v>
      </c>
      <c r="B761" s="8" t="s">
        <v>522</v>
      </c>
      <c r="C761" s="9" t="s">
        <v>696</v>
      </c>
      <c r="D761" s="35">
        <v>5821</v>
      </c>
      <c r="E761" s="34">
        <v>0.02</v>
      </c>
    </row>
    <row r="762" spans="1:5" ht="16.5" thickBot="1" x14ac:dyDescent="0.3">
      <c r="A762" s="33" t="str">
        <f t="shared" si="12"/>
        <v>DP4595759Tool 12</v>
      </c>
      <c r="B762" s="8" t="s">
        <v>526</v>
      </c>
      <c r="C762" s="9" t="s">
        <v>3</v>
      </c>
      <c r="D762" s="35">
        <v>4007</v>
      </c>
      <c r="E762" s="34">
        <v>0.02</v>
      </c>
    </row>
    <row r="763" spans="1:5" ht="16.5" thickBot="1" x14ac:dyDescent="0.3">
      <c r="A763" s="33" t="str">
        <f t="shared" si="12"/>
        <v>BC650618Tool 12</v>
      </c>
      <c r="B763" s="8" t="s">
        <v>532</v>
      </c>
      <c r="C763" s="9" t="s">
        <v>3</v>
      </c>
      <c r="D763" s="35">
        <v>4095</v>
      </c>
      <c r="E763" s="34">
        <v>0.02</v>
      </c>
    </row>
    <row r="764" spans="1:5" ht="16.5" thickBot="1" x14ac:dyDescent="0.3">
      <c r="A764" s="33" t="str">
        <f t="shared" si="12"/>
        <v>CM5482424Tool 12</v>
      </c>
      <c r="B764" s="8" t="s">
        <v>534</v>
      </c>
      <c r="C764" s="9" t="s">
        <v>3</v>
      </c>
      <c r="D764" s="35">
        <v>4080</v>
      </c>
      <c r="E764" s="34">
        <v>0.02</v>
      </c>
    </row>
    <row r="765" spans="1:5" ht="16.5" thickBot="1" x14ac:dyDescent="0.3">
      <c r="A765" s="33" t="str">
        <f t="shared" si="12"/>
        <v>CP3656765Tool 03</v>
      </c>
      <c r="B765" s="8" t="s">
        <v>539</v>
      </c>
      <c r="C765" s="9" t="s">
        <v>693</v>
      </c>
      <c r="D765" s="35">
        <v>2493</v>
      </c>
      <c r="E765" s="34">
        <v>0.02</v>
      </c>
    </row>
    <row r="766" spans="1:5" ht="16.5" thickBot="1" x14ac:dyDescent="0.3">
      <c r="A766" s="33" t="str">
        <f t="shared" si="12"/>
        <v>CC4998399Tool 03</v>
      </c>
      <c r="B766" s="8" t="s">
        <v>543</v>
      </c>
      <c r="C766" s="9" t="s">
        <v>693</v>
      </c>
      <c r="D766" s="35">
        <v>2483</v>
      </c>
      <c r="E766" s="34">
        <v>0.02</v>
      </c>
    </row>
    <row r="767" spans="1:5" ht="16.5" thickBot="1" x14ac:dyDescent="0.3">
      <c r="A767" s="33" t="str">
        <f t="shared" si="12"/>
        <v>UV3826095Tool 12</v>
      </c>
      <c r="B767" s="8" t="s">
        <v>544</v>
      </c>
      <c r="C767" s="9" t="s">
        <v>3</v>
      </c>
      <c r="D767" s="35">
        <v>4018</v>
      </c>
      <c r="E767" s="34">
        <v>0.02</v>
      </c>
    </row>
    <row r="768" spans="1:5" ht="16.5" thickBot="1" x14ac:dyDescent="0.3">
      <c r="A768" s="33" t="str">
        <f t="shared" si="12"/>
        <v>CC3492021Tool 11</v>
      </c>
      <c r="B768" s="8" t="s">
        <v>546</v>
      </c>
      <c r="C768" s="9" t="s">
        <v>2</v>
      </c>
      <c r="D768" s="35">
        <v>2073</v>
      </c>
      <c r="E768" s="34">
        <v>0.02</v>
      </c>
    </row>
    <row r="769" spans="1:5" ht="16.5" thickBot="1" x14ac:dyDescent="0.3">
      <c r="A769" s="33" t="str">
        <f t="shared" si="12"/>
        <v>CM2102732Tool 12</v>
      </c>
      <c r="B769" s="8" t="s">
        <v>547</v>
      </c>
      <c r="C769" s="9" t="s">
        <v>3</v>
      </c>
      <c r="D769" s="35">
        <v>4087</v>
      </c>
      <c r="E769" s="34">
        <v>0.02</v>
      </c>
    </row>
    <row r="770" spans="1:5" ht="16.5" thickBot="1" x14ac:dyDescent="0.3">
      <c r="A770" s="33" t="str">
        <f t="shared" si="12"/>
        <v>UV8601951Tool 11</v>
      </c>
      <c r="B770" s="8" t="s">
        <v>552</v>
      </c>
      <c r="C770" s="9" t="s">
        <v>2</v>
      </c>
      <c r="D770" s="35">
        <v>2104</v>
      </c>
      <c r="E770" s="34">
        <v>0.02</v>
      </c>
    </row>
    <row r="771" spans="1:5" ht="16.5" thickBot="1" x14ac:dyDescent="0.3">
      <c r="A771" s="33" t="str">
        <f t="shared" ref="A771:A801" si="13">B771&amp;C771</f>
        <v>UV5622418Tool 03</v>
      </c>
      <c r="B771" s="8" t="s">
        <v>558</v>
      </c>
      <c r="C771" s="9" t="s">
        <v>693</v>
      </c>
      <c r="D771" s="35">
        <v>2497</v>
      </c>
      <c r="E771" s="34">
        <v>0.02</v>
      </c>
    </row>
    <row r="772" spans="1:5" ht="16.5" thickBot="1" x14ac:dyDescent="0.3">
      <c r="A772" s="33" t="str">
        <f t="shared" si="13"/>
        <v>UV0945735Tool 03</v>
      </c>
      <c r="B772" s="8" t="s">
        <v>571</v>
      </c>
      <c r="C772" s="9" t="s">
        <v>693</v>
      </c>
      <c r="D772" s="35">
        <v>2462</v>
      </c>
      <c r="E772" s="34">
        <v>0.02</v>
      </c>
    </row>
    <row r="773" spans="1:5" ht="16.5" thickBot="1" x14ac:dyDescent="0.3">
      <c r="A773" s="33" t="str">
        <f t="shared" si="13"/>
        <v>UV0002243Tool 03</v>
      </c>
      <c r="B773" s="8" t="s">
        <v>573</v>
      </c>
      <c r="C773" s="9" t="s">
        <v>693</v>
      </c>
      <c r="D773" s="35">
        <v>2461</v>
      </c>
      <c r="E773" s="34">
        <v>0.02</v>
      </c>
    </row>
    <row r="774" spans="1:5" ht="16.5" thickBot="1" x14ac:dyDescent="0.3">
      <c r="A774" s="33" t="str">
        <f t="shared" si="13"/>
        <v>RC1122489Tool 12</v>
      </c>
      <c r="B774" s="8" t="s">
        <v>580</v>
      </c>
      <c r="C774" s="9" t="s">
        <v>3</v>
      </c>
      <c r="D774" s="35">
        <v>4008</v>
      </c>
      <c r="E774" s="34">
        <v>0.02</v>
      </c>
    </row>
    <row r="775" spans="1:5" ht="16.5" thickBot="1" x14ac:dyDescent="0.3">
      <c r="A775" s="33" t="str">
        <f t="shared" si="13"/>
        <v>FR5551744Tool 06</v>
      </c>
      <c r="B775" s="8" t="s">
        <v>581</v>
      </c>
      <c r="C775" s="9" t="s">
        <v>696</v>
      </c>
      <c r="D775" s="35">
        <v>5834</v>
      </c>
      <c r="E775" s="34">
        <v>0.02</v>
      </c>
    </row>
    <row r="776" spans="1:5" ht="16.5" thickBot="1" x14ac:dyDescent="0.3">
      <c r="A776" s="33" t="str">
        <f t="shared" si="13"/>
        <v>UV291762Tool 12</v>
      </c>
      <c r="B776" s="8" t="s">
        <v>583</v>
      </c>
      <c r="C776" s="9" t="s">
        <v>3</v>
      </c>
      <c r="D776" s="35">
        <v>4024</v>
      </c>
      <c r="E776" s="34">
        <v>0.02</v>
      </c>
    </row>
    <row r="777" spans="1:5" ht="16.5" thickBot="1" x14ac:dyDescent="0.3">
      <c r="A777" s="33" t="str">
        <f t="shared" si="13"/>
        <v>MC4592186Tool 12</v>
      </c>
      <c r="B777" s="8" t="s">
        <v>584</v>
      </c>
      <c r="C777" s="9" t="s">
        <v>3</v>
      </c>
      <c r="D777" s="35">
        <v>4030</v>
      </c>
      <c r="E777" s="34">
        <v>0.02</v>
      </c>
    </row>
    <row r="778" spans="1:5" ht="16.5" thickBot="1" x14ac:dyDescent="0.3">
      <c r="A778" s="33" t="str">
        <f t="shared" si="13"/>
        <v>GF1185949Tool 12</v>
      </c>
      <c r="B778" s="8" t="s">
        <v>591</v>
      </c>
      <c r="C778" s="9" t="s">
        <v>3</v>
      </c>
      <c r="D778" s="35">
        <v>4039</v>
      </c>
      <c r="E778" s="34">
        <v>0.02</v>
      </c>
    </row>
    <row r="779" spans="1:5" ht="16.5" thickBot="1" x14ac:dyDescent="0.3">
      <c r="A779" s="33" t="str">
        <f t="shared" si="13"/>
        <v>DP546919Tool 12</v>
      </c>
      <c r="B779" s="8" t="s">
        <v>605</v>
      </c>
      <c r="C779" s="9" t="s">
        <v>3</v>
      </c>
      <c r="D779" s="35">
        <v>4019</v>
      </c>
      <c r="E779" s="34">
        <v>0.02</v>
      </c>
    </row>
    <row r="780" spans="1:5" ht="16.5" thickBot="1" x14ac:dyDescent="0.3">
      <c r="A780" s="33" t="str">
        <f t="shared" si="13"/>
        <v>CT5482084Tool 12</v>
      </c>
      <c r="B780" s="8" t="s">
        <v>611</v>
      </c>
      <c r="C780" s="9" t="s">
        <v>3</v>
      </c>
      <c r="D780" s="35">
        <v>4082</v>
      </c>
      <c r="E780" s="34">
        <v>0.02</v>
      </c>
    </row>
    <row r="781" spans="1:5" ht="16.5" thickBot="1" x14ac:dyDescent="0.3">
      <c r="A781" s="33" t="str">
        <f t="shared" si="13"/>
        <v>CT4789575Tool 06</v>
      </c>
      <c r="B781" s="8" t="s">
        <v>612</v>
      </c>
      <c r="C781" s="9" t="s">
        <v>696</v>
      </c>
      <c r="D781" s="35">
        <v>5886</v>
      </c>
      <c r="E781" s="34">
        <v>0.02</v>
      </c>
    </row>
    <row r="782" spans="1:5" ht="16.5" thickBot="1" x14ac:dyDescent="0.3">
      <c r="A782" s="33" t="str">
        <f t="shared" si="13"/>
        <v>FR5596199Tool 06</v>
      </c>
      <c r="B782" s="8" t="s">
        <v>616</v>
      </c>
      <c r="C782" s="9" t="s">
        <v>696</v>
      </c>
      <c r="D782" s="35">
        <v>5846</v>
      </c>
      <c r="E782" s="34">
        <v>0.02</v>
      </c>
    </row>
    <row r="783" spans="1:5" ht="16.5" thickBot="1" x14ac:dyDescent="0.3">
      <c r="A783" s="33" t="str">
        <f t="shared" si="13"/>
        <v>CT3088481Tool 06</v>
      </c>
      <c r="B783" s="8" t="s">
        <v>617</v>
      </c>
      <c r="C783" s="9" t="s">
        <v>696</v>
      </c>
      <c r="D783" s="35">
        <v>5843</v>
      </c>
      <c r="E783" s="34">
        <v>0.02</v>
      </c>
    </row>
    <row r="784" spans="1:5" ht="16.5" thickBot="1" x14ac:dyDescent="0.3">
      <c r="A784" s="33" t="str">
        <f t="shared" si="13"/>
        <v>CT2911051Tool 12</v>
      </c>
      <c r="B784" s="8" t="s">
        <v>618</v>
      </c>
      <c r="C784" s="9" t="s">
        <v>3</v>
      </c>
      <c r="D784" s="35">
        <v>4064</v>
      </c>
      <c r="E784" s="34">
        <v>0.02</v>
      </c>
    </row>
    <row r="785" spans="1:5" ht="16.5" thickBot="1" x14ac:dyDescent="0.3">
      <c r="A785" s="33" t="str">
        <f t="shared" si="13"/>
        <v>CP5602324Tool 03</v>
      </c>
      <c r="B785" s="8" t="s">
        <v>623</v>
      </c>
      <c r="C785" s="9" t="s">
        <v>693</v>
      </c>
      <c r="D785" s="35">
        <v>2497</v>
      </c>
      <c r="E785" s="34">
        <v>0.02</v>
      </c>
    </row>
    <row r="786" spans="1:5" ht="16.5" thickBot="1" x14ac:dyDescent="0.3">
      <c r="A786" s="33" t="str">
        <f t="shared" si="13"/>
        <v>CC5481743Tool 12</v>
      </c>
      <c r="B786" s="8" t="s">
        <v>625</v>
      </c>
      <c r="C786" s="9" t="s">
        <v>3</v>
      </c>
      <c r="D786" s="35">
        <v>4004</v>
      </c>
      <c r="E786" s="34">
        <v>0.02</v>
      </c>
    </row>
    <row r="787" spans="1:5" ht="16.5" thickBot="1" x14ac:dyDescent="0.3">
      <c r="A787" s="33" t="str">
        <f t="shared" si="13"/>
        <v>CM5616207Tool 13</v>
      </c>
      <c r="B787" s="8" t="s">
        <v>626</v>
      </c>
      <c r="C787" s="9" t="s">
        <v>4</v>
      </c>
      <c r="D787" s="35">
        <v>2435</v>
      </c>
      <c r="E787" s="34">
        <v>0.02</v>
      </c>
    </row>
    <row r="788" spans="1:5" ht="16.5" thickBot="1" x14ac:dyDescent="0.3">
      <c r="A788" s="33" t="str">
        <f t="shared" si="13"/>
        <v>CM3161117Tool 13</v>
      </c>
      <c r="B788" s="8" t="s">
        <v>627</v>
      </c>
      <c r="C788" s="9" t="s">
        <v>4</v>
      </c>
      <c r="D788" s="35">
        <v>2414</v>
      </c>
      <c r="E788" s="34">
        <v>0.02</v>
      </c>
    </row>
    <row r="789" spans="1:5" ht="16.5" thickBot="1" x14ac:dyDescent="0.3">
      <c r="A789" s="33" t="str">
        <f t="shared" si="13"/>
        <v>CM258634Tool 13</v>
      </c>
      <c r="B789" s="8" t="s">
        <v>628</v>
      </c>
      <c r="C789" s="9" t="s">
        <v>4</v>
      </c>
      <c r="D789" s="35">
        <v>2462</v>
      </c>
      <c r="E789" s="34">
        <v>0.02</v>
      </c>
    </row>
    <row r="790" spans="1:5" ht="16.5" thickBot="1" x14ac:dyDescent="0.3">
      <c r="A790" s="33" t="str">
        <f t="shared" si="13"/>
        <v>CT2625676Tool 12</v>
      </c>
      <c r="B790" s="8" t="s">
        <v>632</v>
      </c>
      <c r="C790" s="9" t="s">
        <v>3</v>
      </c>
      <c r="D790" s="35">
        <v>4055</v>
      </c>
      <c r="E790" s="34">
        <v>0.02</v>
      </c>
    </row>
    <row r="791" spans="1:5" ht="16.5" thickBot="1" x14ac:dyDescent="0.3">
      <c r="A791" s="33" t="str">
        <f t="shared" si="13"/>
        <v>CC5761362Tool 12</v>
      </c>
      <c r="B791" s="8" t="s">
        <v>637</v>
      </c>
      <c r="C791" s="9" t="s">
        <v>3</v>
      </c>
      <c r="D791" s="35">
        <v>4080</v>
      </c>
      <c r="E791" s="34">
        <v>0.02</v>
      </c>
    </row>
    <row r="792" spans="1:5" ht="16.5" thickBot="1" x14ac:dyDescent="0.3">
      <c r="A792" s="33" t="str">
        <f t="shared" si="13"/>
        <v>UV5425654Tool 12</v>
      </c>
      <c r="B792" s="8" t="s">
        <v>639</v>
      </c>
      <c r="C792" s="9" t="s">
        <v>3</v>
      </c>
      <c r="D792" s="35">
        <v>4083</v>
      </c>
      <c r="E792" s="34">
        <v>0.02</v>
      </c>
    </row>
    <row r="793" spans="1:5" ht="16.5" thickBot="1" x14ac:dyDescent="0.3">
      <c r="A793" s="33" t="str">
        <f t="shared" si="13"/>
        <v>UV3573806Tool 12</v>
      </c>
      <c r="B793" s="8" t="s">
        <v>645</v>
      </c>
      <c r="C793" s="9" t="s">
        <v>3</v>
      </c>
      <c r="D793" s="35">
        <v>4022</v>
      </c>
      <c r="E793" s="34">
        <v>0.02</v>
      </c>
    </row>
    <row r="794" spans="1:5" ht="16.5" thickBot="1" x14ac:dyDescent="0.3">
      <c r="A794" s="33" t="str">
        <f t="shared" si="13"/>
        <v>CC6465256Tool 06</v>
      </c>
      <c r="B794" s="8" t="s">
        <v>647</v>
      </c>
      <c r="C794" s="9" t="s">
        <v>696</v>
      </c>
      <c r="D794" s="35">
        <v>5899</v>
      </c>
      <c r="E794" s="34">
        <v>0.02</v>
      </c>
    </row>
    <row r="795" spans="1:5" ht="16.5" thickBot="1" x14ac:dyDescent="0.3">
      <c r="A795" s="33" t="str">
        <f t="shared" si="13"/>
        <v>CM2361297Tool 12</v>
      </c>
      <c r="B795" s="8" t="s">
        <v>648</v>
      </c>
      <c r="C795" s="9" t="s">
        <v>3</v>
      </c>
      <c r="D795" s="35">
        <v>4038</v>
      </c>
      <c r="E795" s="34">
        <v>0.02</v>
      </c>
    </row>
    <row r="796" spans="1:5" ht="16.5" thickBot="1" x14ac:dyDescent="0.3">
      <c r="A796" s="33" t="str">
        <f t="shared" si="13"/>
        <v>FR6582162Tool 06</v>
      </c>
      <c r="B796" s="8" t="s">
        <v>651</v>
      </c>
      <c r="C796" s="9" t="s">
        <v>696</v>
      </c>
      <c r="D796" s="35">
        <v>5814</v>
      </c>
      <c r="E796" s="34">
        <v>0.02</v>
      </c>
    </row>
    <row r="797" spans="1:5" ht="16.5" thickBot="1" x14ac:dyDescent="0.3">
      <c r="A797" s="33" t="str">
        <f t="shared" si="13"/>
        <v>CC6588592Tool 12</v>
      </c>
      <c r="B797" s="8" t="s">
        <v>652</v>
      </c>
      <c r="C797" s="9" t="s">
        <v>3</v>
      </c>
      <c r="D797" s="35">
        <v>4039</v>
      </c>
      <c r="E797" s="34">
        <v>0.02</v>
      </c>
    </row>
    <row r="798" spans="1:5" ht="16.5" thickBot="1" x14ac:dyDescent="0.3">
      <c r="A798" s="33" t="str">
        <f t="shared" si="13"/>
        <v>UV4382866Tool 06</v>
      </c>
      <c r="B798" s="8" t="s">
        <v>654</v>
      </c>
      <c r="C798" s="9" t="s">
        <v>696</v>
      </c>
      <c r="D798" s="35">
        <v>5825</v>
      </c>
      <c r="E798" s="34">
        <v>0.02</v>
      </c>
    </row>
    <row r="799" spans="1:5" ht="16.5" thickBot="1" x14ac:dyDescent="0.3">
      <c r="A799" s="33" t="str">
        <f t="shared" si="13"/>
        <v>MP8006346Tool 12</v>
      </c>
      <c r="B799" s="8" t="s">
        <v>655</v>
      </c>
      <c r="C799" s="9" t="s">
        <v>3</v>
      </c>
      <c r="D799" s="35">
        <v>4056</v>
      </c>
      <c r="E799" s="34">
        <v>0.02</v>
      </c>
    </row>
    <row r="800" spans="1:5" ht="16.5" thickBot="1" x14ac:dyDescent="0.3">
      <c r="A800" s="33" t="str">
        <f t="shared" si="13"/>
        <v>FR2544649Tool 06</v>
      </c>
      <c r="B800" s="8" t="s">
        <v>657</v>
      </c>
      <c r="C800" s="9" t="s">
        <v>696</v>
      </c>
      <c r="D800" s="35">
        <v>5860</v>
      </c>
      <c r="E800" s="34">
        <v>0.02</v>
      </c>
    </row>
    <row r="801" spans="1:5" ht="16.5" thickBot="1" x14ac:dyDescent="0.3">
      <c r="A801" s="33" t="str">
        <f t="shared" si="13"/>
        <v>AP6595381Tool 12</v>
      </c>
      <c r="B801" s="8" t="s">
        <v>661</v>
      </c>
      <c r="C801" s="9" t="s">
        <v>3</v>
      </c>
      <c r="D801" s="35">
        <v>4065</v>
      </c>
      <c r="E801" s="34">
        <v>0.02</v>
      </c>
    </row>
    <row r="802" spans="1:5" ht="15.75" thickBot="1" x14ac:dyDescent="0.3">
      <c r="A802" s="33" t="str">
        <f t="shared" ref="A802:A856" si="14">B802&amp;C802</f>
        <v/>
      </c>
    </row>
    <row r="803" spans="1:5" ht="15.75" thickBot="1" x14ac:dyDescent="0.3">
      <c r="A803" s="33" t="str">
        <f t="shared" si="14"/>
        <v/>
      </c>
    </row>
    <row r="804" spans="1:5" ht="15.75" thickBot="1" x14ac:dyDescent="0.3">
      <c r="A804" s="33" t="str">
        <f t="shared" si="14"/>
        <v/>
      </c>
    </row>
    <row r="805" spans="1:5" ht="15.75" thickBot="1" x14ac:dyDescent="0.3">
      <c r="A805" s="33" t="str">
        <f t="shared" si="14"/>
        <v/>
      </c>
    </row>
    <row r="806" spans="1:5" ht="15.75" thickBot="1" x14ac:dyDescent="0.3">
      <c r="A806" s="33" t="str">
        <f t="shared" si="14"/>
        <v/>
      </c>
    </row>
    <row r="807" spans="1:5" ht="15.75" thickBot="1" x14ac:dyDescent="0.3">
      <c r="A807" s="33" t="str">
        <f t="shared" si="14"/>
        <v/>
      </c>
    </row>
    <row r="808" spans="1:5" ht="15.75" thickBot="1" x14ac:dyDescent="0.3">
      <c r="A808" s="33" t="str">
        <f t="shared" si="14"/>
        <v/>
      </c>
    </row>
    <row r="809" spans="1:5" ht="15.75" thickBot="1" x14ac:dyDescent="0.3">
      <c r="A809" s="33" t="str">
        <f t="shared" si="14"/>
        <v/>
      </c>
    </row>
    <row r="810" spans="1:5" ht="15.75" thickBot="1" x14ac:dyDescent="0.3">
      <c r="A810" s="33" t="str">
        <f t="shared" si="14"/>
        <v/>
      </c>
    </row>
    <row r="811" spans="1:5" ht="15.75" thickBot="1" x14ac:dyDescent="0.3">
      <c r="A811" s="33" t="str">
        <f t="shared" si="14"/>
        <v/>
      </c>
    </row>
    <row r="812" spans="1:5" ht="15.75" thickBot="1" x14ac:dyDescent="0.3">
      <c r="A812" s="33" t="str">
        <f t="shared" si="14"/>
        <v/>
      </c>
    </row>
    <row r="813" spans="1:5" ht="15.75" thickBot="1" x14ac:dyDescent="0.3">
      <c r="A813" s="33" t="str">
        <f t="shared" si="14"/>
        <v/>
      </c>
    </row>
    <row r="814" spans="1:5" ht="15.75" thickBot="1" x14ac:dyDescent="0.3">
      <c r="A814" s="33" t="str">
        <f t="shared" si="14"/>
        <v/>
      </c>
    </row>
    <row r="815" spans="1:5" ht="15.75" thickBot="1" x14ac:dyDescent="0.3">
      <c r="A815" s="33" t="str">
        <f t="shared" si="14"/>
        <v/>
      </c>
    </row>
    <row r="816" spans="1:5" ht="15.75" thickBot="1" x14ac:dyDescent="0.3">
      <c r="A816" s="33" t="str">
        <f t="shared" si="14"/>
        <v/>
      </c>
    </row>
    <row r="817" spans="1:1" ht="15.75" thickBot="1" x14ac:dyDescent="0.3">
      <c r="A817" s="33" t="str">
        <f t="shared" si="14"/>
        <v/>
      </c>
    </row>
    <row r="818" spans="1:1" ht="15.75" thickBot="1" x14ac:dyDescent="0.3">
      <c r="A818" s="33" t="str">
        <f t="shared" si="14"/>
        <v/>
      </c>
    </row>
    <row r="819" spans="1:1" ht="15.75" thickBot="1" x14ac:dyDescent="0.3">
      <c r="A819" s="33" t="str">
        <f t="shared" si="14"/>
        <v/>
      </c>
    </row>
    <row r="820" spans="1:1" ht="15.75" thickBot="1" x14ac:dyDescent="0.3">
      <c r="A820" s="33" t="str">
        <f t="shared" si="14"/>
        <v/>
      </c>
    </row>
    <row r="821" spans="1:1" ht="15.75" thickBot="1" x14ac:dyDescent="0.3">
      <c r="A821" s="33" t="str">
        <f t="shared" si="14"/>
        <v/>
      </c>
    </row>
    <row r="822" spans="1:1" ht="15.75" thickBot="1" x14ac:dyDescent="0.3">
      <c r="A822" s="33" t="str">
        <f t="shared" si="14"/>
        <v/>
      </c>
    </row>
    <row r="823" spans="1:1" ht="15.75" thickBot="1" x14ac:dyDescent="0.3">
      <c r="A823" s="33" t="str">
        <f t="shared" si="14"/>
        <v/>
      </c>
    </row>
    <row r="824" spans="1:1" ht="15.75" thickBot="1" x14ac:dyDescent="0.3">
      <c r="A824" s="33" t="str">
        <f t="shared" si="14"/>
        <v/>
      </c>
    </row>
    <row r="825" spans="1:1" ht="15.75" thickBot="1" x14ac:dyDescent="0.3">
      <c r="A825" s="33" t="str">
        <f t="shared" si="14"/>
        <v/>
      </c>
    </row>
    <row r="826" spans="1:1" ht="15.75" thickBot="1" x14ac:dyDescent="0.3">
      <c r="A826" s="33" t="str">
        <f t="shared" si="14"/>
        <v/>
      </c>
    </row>
    <row r="827" spans="1:1" ht="15.75" thickBot="1" x14ac:dyDescent="0.3">
      <c r="A827" s="33" t="str">
        <f t="shared" si="14"/>
        <v/>
      </c>
    </row>
    <row r="828" spans="1:1" ht="15.75" thickBot="1" x14ac:dyDescent="0.3">
      <c r="A828" s="33" t="str">
        <f t="shared" si="14"/>
        <v/>
      </c>
    </row>
    <row r="829" spans="1:1" ht="15.75" thickBot="1" x14ac:dyDescent="0.3">
      <c r="A829" s="33" t="str">
        <f t="shared" si="14"/>
        <v/>
      </c>
    </row>
    <row r="830" spans="1:1" ht="15.75" thickBot="1" x14ac:dyDescent="0.3">
      <c r="A830" s="33" t="str">
        <f t="shared" si="14"/>
        <v/>
      </c>
    </row>
    <row r="831" spans="1:1" ht="15.75" thickBot="1" x14ac:dyDescent="0.3">
      <c r="A831" s="33" t="str">
        <f t="shared" si="14"/>
        <v/>
      </c>
    </row>
    <row r="832" spans="1:1" ht="15.75" thickBot="1" x14ac:dyDescent="0.3">
      <c r="A832" s="33" t="str">
        <f t="shared" si="14"/>
        <v/>
      </c>
    </row>
    <row r="833" spans="1:1" ht="15.75" thickBot="1" x14ac:dyDescent="0.3">
      <c r="A833" s="33" t="str">
        <f t="shared" si="14"/>
        <v/>
      </c>
    </row>
    <row r="834" spans="1:1" ht="15.75" thickBot="1" x14ac:dyDescent="0.3">
      <c r="A834" s="33" t="str">
        <f t="shared" si="14"/>
        <v/>
      </c>
    </row>
    <row r="835" spans="1:1" ht="15.75" thickBot="1" x14ac:dyDescent="0.3">
      <c r="A835" s="33" t="str">
        <f t="shared" si="14"/>
        <v/>
      </c>
    </row>
    <row r="836" spans="1:1" ht="15.75" thickBot="1" x14ac:dyDescent="0.3">
      <c r="A836" s="33" t="str">
        <f t="shared" si="14"/>
        <v/>
      </c>
    </row>
    <row r="837" spans="1:1" ht="15.75" thickBot="1" x14ac:dyDescent="0.3">
      <c r="A837" s="33" t="str">
        <f t="shared" si="14"/>
        <v/>
      </c>
    </row>
    <row r="838" spans="1:1" ht="15.75" thickBot="1" x14ac:dyDescent="0.3">
      <c r="A838" s="33" t="str">
        <f t="shared" si="14"/>
        <v/>
      </c>
    </row>
    <row r="839" spans="1:1" ht="15.75" thickBot="1" x14ac:dyDescent="0.3">
      <c r="A839" s="33" t="str">
        <f t="shared" si="14"/>
        <v/>
      </c>
    </row>
    <row r="840" spans="1:1" ht="15.75" thickBot="1" x14ac:dyDescent="0.3">
      <c r="A840" s="33" t="str">
        <f t="shared" si="14"/>
        <v/>
      </c>
    </row>
    <row r="841" spans="1:1" ht="15.75" thickBot="1" x14ac:dyDescent="0.3">
      <c r="A841" s="33" t="str">
        <f t="shared" si="14"/>
        <v/>
      </c>
    </row>
    <row r="842" spans="1:1" ht="15.75" thickBot="1" x14ac:dyDescent="0.3">
      <c r="A842" s="33" t="str">
        <f t="shared" si="14"/>
        <v/>
      </c>
    </row>
    <row r="843" spans="1:1" ht="15.75" thickBot="1" x14ac:dyDescent="0.3">
      <c r="A843" s="33" t="str">
        <f t="shared" si="14"/>
        <v/>
      </c>
    </row>
    <row r="844" spans="1:1" ht="15.75" thickBot="1" x14ac:dyDescent="0.3">
      <c r="A844" s="33" t="str">
        <f t="shared" si="14"/>
        <v/>
      </c>
    </row>
    <row r="845" spans="1:1" ht="15.75" thickBot="1" x14ac:dyDescent="0.3">
      <c r="A845" s="33" t="str">
        <f t="shared" si="14"/>
        <v/>
      </c>
    </row>
    <row r="846" spans="1:1" ht="15.75" thickBot="1" x14ac:dyDescent="0.3">
      <c r="A846" s="33" t="str">
        <f t="shared" si="14"/>
        <v/>
      </c>
    </row>
    <row r="847" spans="1:1" ht="15.75" thickBot="1" x14ac:dyDescent="0.3">
      <c r="A847" s="33" t="str">
        <f t="shared" si="14"/>
        <v/>
      </c>
    </row>
    <row r="848" spans="1:1" ht="15.75" thickBot="1" x14ac:dyDescent="0.3">
      <c r="A848" s="33" t="str">
        <f t="shared" si="14"/>
        <v/>
      </c>
    </row>
    <row r="849" spans="1:1" ht="15.75" thickBot="1" x14ac:dyDescent="0.3">
      <c r="A849" s="33" t="str">
        <f t="shared" si="14"/>
        <v/>
      </c>
    </row>
    <row r="850" spans="1:1" ht="15.75" thickBot="1" x14ac:dyDescent="0.3">
      <c r="A850" s="33" t="str">
        <f t="shared" si="14"/>
        <v/>
      </c>
    </row>
    <row r="851" spans="1:1" ht="15.75" thickBot="1" x14ac:dyDescent="0.3">
      <c r="A851" s="33" t="str">
        <f t="shared" si="14"/>
        <v/>
      </c>
    </row>
    <row r="852" spans="1:1" ht="15.75" thickBot="1" x14ac:dyDescent="0.3">
      <c r="A852" s="33" t="str">
        <f t="shared" si="14"/>
        <v/>
      </c>
    </row>
    <row r="853" spans="1:1" ht="15.75" thickBot="1" x14ac:dyDescent="0.3">
      <c r="A853" s="33" t="str">
        <f t="shared" si="14"/>
        <v/>
      </c>
    </row>
    <row r="854" spans="1:1" ht="15.75" thickBot="1" x14ac:dyDescent="0.3">
      <c r="A854" s="33" t="str">
        <f t="shared" si="14"/>
        <v/>
      </c>
    </row>
    <row r="855" spans="1:1" ht="15.75" thickBot="1" x14ac:dyDescent="0.3">
      <c r="A855" s="33" t="str">
        <f t="shared" si="14"/>
        <v/>
      </c>
    </row>
    <row r="856" spans="1:1" ht="15.75" thickBot="1" x14ac:dyDescent="0.3">
      <c r="A856" s="33" t="str">
        <f t="shared" si="14"/>
        <v/>
      </c>
    </row>
    <row r="857" spans="1:1" ht="15.75" thickBot="1" x14ac:dyDescent="0.3">
      <c r="A857" s="33" t="str">
        <f t="shared" ref="A857:A920" si="15">B857&amp;C857</f>
        <v/>
      </c>
    </row>
    <row r="858" spans="1:1" ht="15.75" thickBot="1" x14ac:dyDescent="0.3">
      <c r="A858" s="33" t="str">
        <f t="shared" si="15"/>
        <v/>
      </c>
    </row>
    <row r="859" spans="1:1" ht="15.75" thickBot="1" x14ac:dyDescent="0.3">
      <c r="A859" s="33" t="str">
        <f t="shared" si="15"/>
        <v/>
      </c>
    </row>
    <row r="860" spans="1:1" ht="15.75" thickBot="1" x14ac:dyDescent="0.3">
      <c r="A860" s="33" t="str">
        <f t="shared" si="15"/>
        <v/>
      </c>
    </row>
    <row r="861" spans="1:1" ht="15.75" thickBot="1" x14ac:dyDescent="0.3">
      <c r="A861" s="33" t="str">
        <f t="shared" si="15"/>
        <v/>
      </c>
    </row>
    <row r="862" spans="1:1" ht="15.75" thickBot="1" x14ac:dyDescent="0.3">
      <c r="A862" s="33" t="str">
        <f t="shared" si="15"/>
        <v/>
      </c>
    </row>
    <row r="863" spans="1:1" ht="15.75" thickBot="1" x14ac:dyDescent="0.3">
      <c r="A863" s="33" t="str">
        <f t="shared" si="15"/>
        <v/>
      </c>
    </row>
    <row r="864" spans="1:1" ht="15.75" thickBot="1" x14ac:dyDescent="0.3">
      <c r="A864" s="33" t="str">
        <f t="shared" si="15"/>
        <v/>
      </c>
    </row>
    <row r="865" spans="1:1" ht="15.75" thickBot="1" x14ac:dyDescent="0.3">
      <c r="A865" s="33" t="str">
        <f t="shared" si="15"/>
        <v/>
      </c>
    </row>
    <row r="866" spans="1:1" ht="15.75" thickBot="1" x14ac:dyDescent="0.3">
      <c r="A866" s="33" t="str">
        <f t="shared" si="15"/>
        <v/>
      </c>
    </row>
    <row r="867" spans="1:1" ht="15.75" thickBot="1" x14ac:dyDescent="0.3">
      <c r="A867" s="33" t="str">
        <f t="shared" si="15"/>
        <v/>
      </c>
    </row>
    <row r="868" spans="1:1" ht="15.75" thickBot="1" x14ac:dyDescent="0.3">
      <c r="A868" s="33" t="str">
        <f t="shared" si="15"/>
        <v/>
      </c>
    </row>
    <row r="869" spans="1:1" ht="15.75" thickBot="1" x14ac:dyDescent="0.3">
      <c r="A869" s="33" t="str">
        <f t="shared" si="15"/>
        <v/>
      </c>
    </row>
    <row r="870" spans="1:1" ht="15.75" thickBot="1" x14ac:dyDescent="0.3">
      <c r="A870" s="33" t="str">
        <f t="shared" si="15"/>
        <v/>
      </c>
    </row>
    <row r="871" spans="1:1" ht="15.75" thickBot="1" x14ac:dyDescent="0.3">
      <c r="A871" s="33" t="str">
        <f t="shared" si="15"/>
        <v/>
      </c>
    </row>
    <row r="872" spans="1:1" ht="15.75" thickBot="1" x14ac:dyDescent="0.3">
      <c r="A872" s="33" t="str">
        <f t="shared" si="15"/>
        <v/>
      </c>
    </row>
    <row r="873" spans="1:1" ht="15.75" thickBot="1" x14ac:dyDescent="0.3">
      <c r="A873" s="33" t="str">
        <f t="shared" si="15"/>
        <v/>
      </c>
    </row>
    <row r="874" spans="1:1" ht="15.75" thickBot="1" x14ac:dyDescent="0.3">
      <c r="A874" s="33" t="str">
        <f t="shared" si="15"/>
        <v/>
      </c>
    </row>
    <row r="875" spans="1:1" ht="15.75" thickBot="1" x14ac:dyDescent="0.3">
      <c r="A875" s="33" t="str">
        <f t="shared" si="15"/>
        <v/>
      </c>
    </row>
    <row r="876" spans="1:1" ht="15.75" thickBot="1" x14ac:dyDescent="0.3">
      <c r="A876" s="33" t="str">
        <f t="shared" si="15"/>
        <v/>
      </c>
    </row>
    <row r="877" spans="1:1" ht="15.75" thickBot="1" x14ac:dyDescent="0.3">
      <c r="A877" s="33" t="str">
        <f t="shared" si="15"/>
        <v/>
      </c>
    </row>
    <row r="878" spans="1:1" ht="15.75" thickBot="1" x14ac:dyDescent="0.3">
      <c r="A878" s="33" t="str">
        <f t="shared" si="15"/>
        <v/>
      </c>
    </row>
    <row r="879" spans="1:1" ht="15.75" thickBot="1" x14ac:dyDescent="0.3">
      <c r="A879" s="33" t="str">
        <f t="shared" si="15"/>
        <v/>
      </c>
    </row>
    <row r="880" spans="1:1" ht="15.75" thickBot="1" x14ac:dyDescent="0.3">
      <c r="A880" s="33" t="str">
        <f t="shared" si="15"/>
        <v/>
      </c>
    </row>
    <row r="881" spans="1:1" ht="15.75" thickBot="1" x14ac:dyDescent="0.3">
      <c r="A881" s="33" t="str">
        <f t="shared" si="15"/>
        <v/>
      </c>
    </row>
    <row r="882" spans="1:1" ht="15.75" thickBot="1" x14ac:dyDescent="0.3">
      <c r="A882" s="33" t="str">
        <f t="shared" si="15"/>
        <v/>
      </c>
    </row>
    <row r="883" spans="1:1" ht="15.75" thickBot="1" x14ac:dyDescent="0.3">
      <c r="A883" s="33" t="str">
        <f t="shared" si="15"/>
        <v/>
      </c>
    </row>
    <row r="884" spans="1:1" ht="15.75" thickBot="1" x14ac:dyDescent="0.3">
      <c r="A884" s="33" t="str">
        <f t="shared" si="15"/>
        <v/>
      </c>
    </row>
    <row r="885" spans="1:1" ht="15.75" thickBot="1" x14ac:dyDescent="0.3">
      <c r="A885" s="33" t="str">
        <f t="shared" si="15"/>
        <v/>
      </c>
    </row>
    <row r="886" spans="1:1" ht="15.75" thickBot="1" x14ac:dyDescent="0.3">
      <c r="A886" s="33" t="str">
        <f t="shared" si="15"/>
        <v/>
      </c>
    </row>
    <row r="887" spans="1:1" ht="15.75" thickBot="1" x14ac:dyDescent="0.3">
      <c r="A887" s="33" t="str">
        <f t="shared" si="15"/>
        <v/>
      </c>
    </row>
    <row r="888" spans="1:1" ht="15.75" thickBot="1" x14ac:dyDescent="0.3">
      <c r="A888" s="33" t="str">
        <f t="shared" si="15"/>
        <v/>
      </c>
    </row>
    <row r="889" spans="1:1" ht="15.75" thickBot="1" x14ac:dyDescent="0.3">
      <c r="A889" s="33" t="str">
        <f t="shared" si="15"/>
        <v/>
      </c>
    </row>
    <row r="890" spans="1:1" ht="15.75" thickBot="1" x14ac:dyDescent="0.3">
      <c r="A890" s="33" t="str">
        <f t="shared" si="15"/>
        <v/>
      </c>
    </row>
    <row r="891" spans="1:1" ht="15.75" thickBot="1" x14ac:dyDescent="0.3">
      <c r="A891" s="33" t="str">
        <f t="shared" si="15"/>
        <v/>
      </c>
    </row>
    <row r="892" spans="1:1" ht="15.75" thickBot="1" x14ac:dyDescent="0.3">
      <c r="A892" s="33" t="str">
        <f t="shared" si="15"/>
        <v/>
      </c>
    </row>
    <row r="893" spans="1:1" ht="15.75" thickBot="1" x14ac:dyDescent="0.3">
      <c r="A893" s="33" t="str">
        <f t="shared" si="15"/>
        <v/>
      </c>
    </row>
    <row r="894" spans="1:1" ht="15.75" thickBot="1" x14ac:dyDescent="0.3">
      <c r="A894" s="33" t="str">
        <f t="shared" si="15"/>
        <v/>
      </c>
    </row>
    <row r="895" spans="1:1" ht="15.75" thickBot="1" x14ac:dyDescent="0.3">
      <c r="A895" s="33" t="str">
        <f t="shared" si="15"/>
        <v/>
      </c>
    </row>
    <row r="896" spans="1:1" ht="15.75" thickBot="1" x14ac:dyDescent="0.3">
      <c r="A896" s="33" t="str">
        <f t="shared" si="15"/>
        <v/>
      </c>
    </row>
    <row r="897" spans="1:1" ht="15.75" thickBot="1" x14ac:dyDescent="0.3">
      <c r="A897" s="33" t="str">
        <f t="shared" si="15"/>
        <v/>
      </c>
    </row>
    <row r="898" spans="1:1" ht="15.75" thickBot="1" x14ac:dyDescent="0.3">
      <c r="A898" s="33" t="str">
        <f t="shared" si="15"/>
        <v/>
      </c>
    </row>
    <row r="899" spans="1:1" ht="15.75" thickBot="1" x14ac:dyDescent="0.3">
      <c r="A899" s="33" t="str">
        <f t="shared" si="15"/>
        <v/>
      </c>
    </row>
    <row r="900" spans="1:1" ht="15.75" thickBot="1" x14ac:dyDescent="0.3">
      <c r="A900" s="33" t="str">
        <f t="shared" si="15"/>
        <v/>
      </c>
    </row>
    <row r="901" spans="1:1" ht="15.75" thickBot="1" x14ac:dyDescent="0.3">
      <c r="A901" s="33" t="str">
        <f t="shared" si="15"/>
        <v/>
      </c>
    </row>
    <row r="902" spans="1:1" ht="15.75" thickBot="1" x14ac:dyDescent="0.3">
      <c r="A902" s="33" t="str">
        <f t="shared" si="15"/>
        <v/>
      </c>
    </row>
    <row r="903" spans="1:1" ht="15.75" thickBot="1" x14ac:dyDescent="0.3">
      <c r="A903" s="33" t="str">
        <f t="shared" si="15"/>
        <v/>
      </c>
    </row>
    <row r="904" spans="1:1" ht="15.75" thickBot="1" x14ac:dyDescent="0.3">
      <c r="A904" s="33" t="str">
        <f t="shared" si="15"/>
        <v/>
      </c>
    </row>
    <row r="905" spans="1:1" ht="15.75" thickBot="1" x14ac:dyDescent="0.3">
      <c r="A905" s="33" t="str">
        <f t="shared" si="15"/>
        <v/>
      </c>
    </row>
    <row r="906" spans="1:1" ht="15.75" thickBot="1" x14ac:dyDescent="0.3">
      <c r="A906" s="33" t="str">
        <f t="shared" si="15"/>
        <v/>
      </c>
    </row>
    <row r="907" spans="1:1" ht="15.75" thickBot="1" x14ac:dyDescent="0.3">
      <c r="A907" s="33" t="str">
        <f t="shared" si="15"/>
        <v/>
      </c>
    </row>
    <row r="908" spans="1:1" ht="15.75" thickBot="1" x14ac:dyDescent="0.3">
      <c r="A908" s="33" t="str">
        <f t="shared" si="15"/>
        <v/>
      </c>
    </row>
    <row r="909" spans="1:1" ht="15.75" thickBot="1" x14ac:dyDescent="0.3">
      <c r="A909" s="33" t="str">
        <f t="shared" si="15"/>
        <v/>
      </c>
    </row>
    <row r="910" spans="1:1" ht="15.75" thickBot="1" x14ac:dyDescent="0.3">
      <c r="A910" s="33" t="str">
        <f t="shared" si="15"/>
        <v/>
      </c>
    </row>
    <row r="911" spans="1:1" ht="15.75" thickBot="1" x14ac:dyDescent="0.3">
      <c r="A911" s="33" t="str">
        <f t="shared" si="15"/>
        <v/>
      </c>
    </row>
    <row r="912" spans="1:1" ht="15.75" thickBot="1" x14ac:dyDescent="0.3">
      <c r="A912" s="33" t="str">
        <f t="shared" si="15"/>
        <v/>
      </c>
    </row>
    <row r="913" spans="1:1" ht="15.75" thickBot="1" x14ac:dyDescent="0.3">
      <c r="A913" s="33" t="str">
        <f t="shared" si="15"/>
        <v/>
      </c>
    </row>
    <row r="914" spans="1:1" ht="15.75" thickBot="1" x14ac:dyDescent="0.3">
      <c r="A914" s="33" t="str">
        <f t="shared" si="15"/>
        <v/>
      </c>
    </row>
    <row r="915" spans="1:1" ht="15.75" thickBot="1" x14ac:dyDescent="0.3">
      <c r="A915" s="33" t="str">
        <f t="shared" si="15"/>
        <v/>
      </c>
    </row>
    <row r="916" spans="1:1" ht="15.75" thickBot="1" x14ac:dyDescent="0.3">
      <c r="A916" s="33" t="str">
        <f t="shared" si="15"/>
        <v/>
      </c>
    </row>
    <row r="917" spans="1:1" ht="15.75" thickBot="1" x14ac:dyDescent="0.3">
      <c r="A917" s="33" t="str">
        <f t="shared" si="15"/>
        <v/>
      </c>
    </row>
    <row r="918" spans="1:1" ht="15.75" thickBot="1" x14ac:dyDescent="0.3">
      <c r="A918" s="33" t="str">
        <f t="shared" si="15"/>
        <v/>
      </c>
    </row>
    <row r="919" spans="1:1" ht="15.75" thickBot="1" x14ac:dyDescent="0.3">
      <c r="A919" s="33" t="str">
        <f t="shared" si="15"/>
        <v/>
      </c>
    </row>
    <row r="920" spans="1:1" ht="15.75" thickBot="1" x14ac:dyDescent="0.3">
      <c r="A920" s="33" t="str">
        <f t="shared" si="15"/>
        <v/>
      </c>
    </row>
    <row r="921" spans="1:1" ht="15.75" thickBot="1" x14ac:dyDescent="0.3">
      <c r="A921" s="33" t="str">
        <f t="shared" ref="A921:A984" si="16">B921&amp;C921</f>
        <v/>
      </c>
    </row>
    <row r="922" spans="1:1" ht="15.75" thickBot="1" x14ac:dyDescent="0.3">
      <c r="A922" s="33" t="str">
        <f t="shared" si="16"/>
        <v/>
      </c>
    </row>
    <row r="923" spans="1:1" ht="15.75" thickBot="1" x14ac:dyDescent="0.3">
      <c r="A923" s="33" t="str">
        <f t="shared" si="16"/>
        <v/>
      </c>
    </row>
    <row r="924" spans="1:1" ht="15.75" thickBot="1" x14ac:dyDescent="0.3">
      <c r="A924" s="33" t="str">
        <f t="shared" si="16"/>
        <v/>
      </c>
    </row>
    <row r="925" spans="1:1" ht="15.75" thickBot="1" x14ac:dyDescent="0.3">
      <c r="A925" s="33" t="str">
        <f t="shared" si="16"/>
        <v/>
      </c>
    </row>
    <row r="926" spans="1:1" ht="15.75" thickBot="1" x14ac:dyDescent="0.3">
      <c r="A926" s="33" t="str">
        <f t="shared" si="16"/>
        <v/>
      </c>
    </row>
    <row r="927" spans="1:1" ht="15.75" thickBot="1" x14ac:dyDescent="0.3">
      <c r="A927" s="33" t="str">
        <f t="shared" si="16"/>
        <v/>
      </c>
    </row>
    <row r="928" spans="1:1" ht="15.75" thickBot="1" x14ac:dyDescent="0.3">
      <c r="A928" s="33" t="str">
        <f t="shared" si="16"/>
        <v/>
      </c>
    </row>
    <row r="929" spans="1:1" ht="15.75" thickBot="1" x14ac:dyDescent="0.3">
      <c r="A929" s="33" t="str">
        <f t="shared" si="16"/>
        <v/>
      </c>
    </row>
    <row r="930" spans="1:1" ht="15.75" thickBot="1" x14ac:dyDescent="0.3">
      <c r="A930" s="33" t="str">
        <f t="shared" si="16"/>
        <v/>
      </c>
    </row>
    <row r="931" spans="1:1" ht="15.75" thickBot="1" x14ac:dyDescent="0.3">
      <c r="A931" s="33" t="str">
        <f t="shared" si="16"/>
        <v/>
      </c>
    </row>
    <row r="932" spans="1:1" ht="15.75" thickBot="1" x14ac:dyDescent="0.3">
      <c r="A932" s="33" t="str">
        <f t="shared" si="16"/>
        <v/>
      </c>
    </row>
    <row r="933" spans="1:1" ht="15.75" thickBot="1" x14ac:dyDescent="0.3">
      <c r="A933" s="33" t="str">
        <f t="shared" si="16"/>
        <v/>
      </c>
    </row>
    <row r="934" spans="1:1" ht="15.75" thickBot="1" x14ac:dyDescent="0.3">
      <c r="A934" s="33" t="str">
        <f t="shared" si="16"/>
        <v/>
      </c>
    </row>
    <row r="935" spans="1:1" ht="15.75" thickBot="1" x14ac:dyDescent="0.3">
      <c r="A935" s="33" t="str">
        <f t="shared" si="16"/>
        <v/>
      </c>
    </row>
    <row r="936" spans="1:1" ht="15.75" thickBot="1" x14ac:dyDescent="0.3">
      <c r="A936" s="33" t="str">
        <f t="shared" si="16"/>
        <v/>
      </c>
    </row>
    <row r="937" spans="1:1" ht="15.75" thickBot="1" x14ac:dyDescent="0.3">
      <c r="A937" s="33" t="str">
        <f t="shared" si="16"/>
        <v/>
      </c>
    </row>
    <row r="938" spans="1:1" ht="15.75" thickBot="1" x14ac:dyDescent="0.3">
      <c r="A938" s="33" t="str">
        <f t="shared" si="16"/>
        <v/>
      </c>
    </row>
    <row r="939" spans="1:1" ht="15.75" thickBot="1" x14ac:dyDescent="0.3">
      <c r="A939" s="33" t="str">
        <f t="shared" si="16"/>
        <v/>
      </c>
    </row>
    <row r="940" spans="1:1" ht="15.75" thickBot="1" x14ac:dyDescent="0.3">
      <c r="A940" s="33" t="str">
        <f t="shared" si="16"/>
        <v/>
      </c>
    </row>
    <row r="941" spans="1:1" ht="15.75" thickBot="1" x14ac:dyDescent="0.3">
      <c r="A941" s="33" t="str">
        <f t="shared" si="16"/>
        <v/>
      </c>
    </row>
    <row r="942" spans="1:1" ht="15.75" thickBot="1" x14ac:dyDescent="0.3">
      <c r="A942" s="33" t="str">
        <f t="shared" si="16"/>
        <v/>
      </c>
    </row>
    <row r="943" spans="1:1" ht="15.75" thickBot="1" x14ac:dyDescent="0.3">
      <c r="A943" s="33" t="str">
        <f t="shared" si="16"/>
        <v/>
      </c>
    </row>
    <row r="944" spans="1:1" ht="15.75" thickBot="1" x14ac:dyDescent="0.3">
      <c r="A944" s="33" t="str">
        <f t="shared" si="16"/>
        <v/>
      </c>
    </row>
    <row r="945" spans="1:1" ht="15.75" thickBot="1" x14ac:dyDescent="0.3">
      <c r="A945" s="33" t="str">
        <f t="shared" si="16"/>
        <v/>
      </c>
    </row>
    <row r="946" spans="1:1" ht="15.75" thickBot="1" x14ac:dyDescent="0.3">
      <c r="A946" s="33" t="str">
        <f t="shared" si="16"/>
        <v/>
      </c>
    </row>
    <row r="947" spans="1:1" ht="15.75" thickBot="1" x14ac:dyDescent="0.3">
      <c r="A947" s="33" t="str">
        <f t="shared" si="16"/>
        <v/>
      </c>
    </row>
    <row r="948" spans="1:1" ht="15.75" thickBot="1" x14ac:dyDescent="0.3">
      <c r="A948" s="33" t="str">
        <f t="shared" si="16"/>
        <v/>
      </c>
    </row>
    <row r="949" spans="1:1" ht="15.75" thickBot="1" x14ac:dyDescent="0.3">
      <c r="A949" s="33" t="str">
        <f t="shared" si="16"/>
        <v/>
      </c>
    </row>
    <row r="950" spans="1:1" ht="15.75" thickBot="1" x14ac:dyDescent="0.3">
      <c r="A950" s="33" t="str">
        <f t="shared" si="16"/>
        <v/>
      </c>
    </row>
    <row r="951" spans="1:1" ht="15.75" thickBot="1" x14ac:dyDescent="0.3">
      <c r="A951" s="33" t="str">
        <f t="shared" si="16"/>
        <v/>
      </c>
    </row>
    <row r="952" spans="1:1" ht="15.75" thickBot="1" x14ac:dyDescent="0.3">
      <c r="A952" s="33" t="str">
        <f t="shared" si="16"/>
        <v/>
      </c>
    </row>
    <row r="953" spans="1:1" ht="15.75" thickBot="1" x14ac:dyDescent="0.3">
      <c r="A953" s="33" t="str">
        <f t="shared" si="16"/>
        <v/>
      </c>
    </row>
    <row r="954" spans="1:1" ht="15.75" thickBot="1" x14ac:dyDescent="0.3">
      <c r="A954" s="33" t="str">
        <f t="shared" si="16"/>
        <v/>
      </c>
    </row>
    <row r="955" spans="1:1" ht="15.75" thickBot="1" x14ac:dyDescent="0.3">
      <c r="A955" s="33" t="str">
        <f t="shared" si="16"/>
        <v/>
      </c>
    </row>
    <row r="956" spans="1:1" ht="15.75" thickBot="1" x14ac:dyDescent="0.3">
      <c r="A956" s="33" t="str">
        <f t="shared" si="16"/>
        <v/>
      </c>
    </row>
    <row r="957" spans="1:1" ht="15.75" thickBot="1" x14ac:dyDescent="0.3">
      <c r="A957" s="33" t="str">
        <f t="shared" si="16"/>
        <v/>
      </c>
    </row>
    <row r="958" spans="1:1" ht="15.75" thickBot="1" x14ac:dyDescent="0.3">
      <c r="A958" s="33" t="str">
        <f t="shared" si="16"/>
        <v/>
      </c>
    </row>
    <row r="959" spans="1:1" ht="15.75" thickBot="1" x14ac:dyDescent="0.3">
      <c r="A959" s="33" t="str">
        <f t="shared" si="16"/>
        <v/>
      </c>
    </row>
    <row r="960" spans="1:1" ht="15.75" thickBot="1" x14ac:dyDescent="0.3">
      <c r="A960" s="33" t="str">
        <f t="shared" si="16"/>
        <v/>
      </c>
    </row>
    <row r="961" spans="1:1" ht="15.75" thickBot="1" x14ac:dyDescent="0.3">
      <c r="A961" s="33" t="str">
        <f t="shared" si="16"/>
        <v/>
      </c>
    </row>
    <row r="962" spans="1:1" ht="15.75" thickBot="1" x14ac:dyDescent="0.3">
      <c r="A962" s="33" t="str">
        <f t="shared" si="16"/>
        <v/>
      </c>
    </row>
    <row r="963" spans="1:1" ht="15.75" thickBot="1" x14ac:dyDescent="0.3">
      <c r="A963" s="33" t="str">
        <f t="shared" si="16"/>
        <v/>
      </c>
    </row>
    <row r="964" spans="1:1" ht="15.75" thickBot="1" x14ac:dyDescent="0.3">
      <c r="A964" s="33" t="str">
        <f t="shared" si="16"/>
        <v/>
      </c>
    </row>
    <row r="965" spans="1:1" ht="15.75" thickBot="1" x14ac:dyDescent="0.3">
      <c r="A965" s="33" t="str">
        <f t="shared" si="16"/>
        <v/>
      </c>
    </row>
    <row r="966" spans="1:1" ht="15.75" thickBot="1" x14ac:dyDescent="0.3">
      <c r="A966" s="33" t="str">
        <f t="shared" si="16"/>
        <v/>
      </c>
    </row>
    <row r="967" spans="1:1" ht="15.75" thickBot="1" x14ac:dyDescent="0.3">
      <c r="A967" s="33" t="str">
        <f t="shared" si="16"/>
        <v/>
      </c>
    </row>
    <row r="968" spans="1:1" ht="15.75" thickBot="1" x14ac:dyDescent="0.3">
      <c r="A968" s="33" t="str">
        <f t="shared" si="16"/>
        <v/>
      </c>
    </row>
    <row r="969" spans="1:1" ht="15.75" thickBot="1" x14ac:dyDescent="0.3">
      <c r="A969" s="33" t="str">
        <f t="shared" si="16"/>
        <v/>
      </c>
    </row>
    <row r="970" spans="1:1" ht="15.75" thickBot="1" x14ac:dyDescent="0.3">
      <c r="A970" s="33" t="str">
        <f t="shared" si="16"/>
        <v/>
      </c>
    </row>
    <row r="971" spans="1:1" ht="15.75" thickBot="1" x14ac:dyDescent="0.3">
      <c r="A971" s="33" t="str">
        <f t="shared" si="16"/>
        <v/>
      </c>
    </row>
    <row r="972" spans="1:1" ht="15.75" thickBot="1" x14ac:dyDescent="0.3">
      <c r="A972" s="33" t="str">
        <f t="shared" si="16"/>
        <v/>
      </c>
    </row>
    <row r="973" spans="1:1" ht="15.75" thickBot="1" x14ac:dyDescent="0.3">
      <c r="A973" s="33" t="str">
        <f t="shared" si="16"/>
        <v/>
      </c>
    </row>
    <row r="974" spans="1:1" ht="15.75" thickBot="1" x14ac:dyDescent="0.3">
      <c r="A974" s="33" t="str">
        <f t="shared" si="16"/>
        <v/>
      </c>
    </row>
    <row r="975" spans="1:1" ht="15.75" thickBot="1" x14ac:dyDescent="0.3">
      <c r="A975" s="33" t="str">
        <f t="shared" si="16"/>
        <v/>
      </c>
    </row>
    <row r="976" spans="1:1" ht="15.75" thickBot="1" x14ac:dyDescent="0.3">
      <c r="A976" s="33" t="str">
        <f t="shared" si="16"/>
        <v/>
      </c>
    </row>
    <row r="977" spans="1:1" ht="15.75" thickBot="1" x14ac:dyDescent="0.3">
      <c r="A977" s="33" t="str">
        <f t="shared" si="16"/>
        <v/>
      </c>
    </row>
    <row r="978" spans="1:1" ht="15.75" thickBot="1" x14ac:dyDescent="0.3">
      <c r="A978" s="33" t="str">
        <f t="shared" si="16"/>
        <v/>
      </c>
    </row>
    <row r="979" spans="1:1" ht="15.75" thickBot="1" x14ac:dyDescent="0.3">
      <c r="A979" s="33" t="str">
        <f t="shared" si="16"/>
        <v/>
      </c>
    </row>
    <row r="980" spans="1:1" ht="15.75" thickBot="1" x14ac:dyDescent="0.3">
      <c r="A980" s="33" t="str">
        <f t="shared" si="16"/>
        <v/>
      </c>
    </row>
    <row r="981" spans="1:1" ht="15.75" thickBot="1" x14ac:dyDescent="0.3">
      <c r="A981" s="33" t="str">
        <f t="shared" si="16"/>
        <v/>
      </c>
    </row>
    <row r="982" spans="1:1" ht="15.75" thickBot="1" x14ac:dyDescent="0.3">
      <c r="A982" s="33" t="str">
        <f t="shared" si="16"/>
        <v/>
      </c>
    </row>
    <row r="983" spans="1:1" ht="15.75" thickBot="1" x14ac:dyDescent="0.3">
      <c r="A983" s="33" t="str">
        <f t="shared" si="16"/>
        <v/>
      </c>
    </row>
    <row r="984" spans="1:1" ht="15.75" thickBot="1" x14ac:dyDescent="0.3">
      <c r="A984" s="33" t="str">
        <f t="shared" si="16"/>
        <v/>
      </c>
    </row>
    <row r="985" spans="1:1" ht="15.75" thickBot="1" x14ac:dyDescent="0.3">
      <c r="A985" s="33" t="str">
        <f t="shared" ref="A985:A1048" si="17">B985&amp;C985</f>
        <v/>
      </c>
    </row>
    <row r="986" spans="1:1" ht="15.75" thickBot="1" x14ac:dyDescent="0.3">
      <c r="A986" s="33" t="str">
        <f t="shared" si="17"/>
        <v/>
      </c>
    </row>
    <row r="987" spans="1:1" ht="15.75" thickBot="1" x14ac:dyDescent="0.3">
      <c r="A987" s="33" t="str">
        <f t="shared" si="17"/>
        <v/>
      </c>
    </row>
    <row r="988" spans="1:1" ht="15.75" thickBot="1" x14ac:dyDescent="0.3">
      <c r="A988" s="33" t="str">
        <f t="shared" si="17"/>
        <v/>
      </c>
    </row>
    <row r="989" spans="1:1" ht="15.75" thickBot="1" x14ac:dyDescent="0.3">
      <c r="A989" s="33" t="str">
        <f t="shared" si="17"/>
        <v/>
      </c>
    </row>
    <row r="990" spans="1:1" ht="15.75" thickBot="1" x14ac:dyDescent="0.3">
      <c r="A990" s="33" t="str">
        <f t="shared" si="17"/>
        <v/>
      </c>
    </row>
    <row r="991" spans="1:1" ht="15.75" thickBot="1" x14ac:dyDescent="0.3">
      <c r="A991" s="33" t="str">
        <f t="shared" si="17"/>
        <v/>
      </c>
    </row>
    <row r="992" spans="1:1" ht="15.75" thickBot="1" x14ac:dyDescent="0.3">
      <c r="A992" s="33" t="str">
        <f t="shared" si="17"/>
        <v/>
      </c>
    </row>
    <row r="993" spans="1:1" ht="15.75" thickBot="1" x14ac:dyDescent="0.3">
      <c r="A993" s="33" t="str">
        <f t="shared" si="17"/>
        <v/>
      </c>
    </row>
    <row r="994" spans="1:1" ht="15.75" thickBot="1" x14ac:dyDescent="0.3">
      <c r="A994" s="33" t="str">
        <f t="shared" si="17"/>
        <v/>
      </c>
    </row>
    <row r="995" spans="1:1" ht="15.75" thickBot="1" x14ac:dyDescent="0.3">
      <c r="A995" s="33" t="str">
        <f t="shared" si="17"/>
        <v/>
      </c>
    </row>
    <row r="996" spans="1:1" ht="15.75" thickBot="1" x14ac:dyDescent="0.3">
      <c r="A996" s="33" t="str">
        <f t="shared" si="17"/>
        <v/>
      </c>
    </row>
    <row r="997" spans="1:1" ht="15.75" thickBot="1" x14ac:dyDescent="0.3">
      <c r="A997" s="33" t="str">
        <f t="shared" si="17"/>
        <v/>
      </c>
    </row>
    <row r="998" spans="1:1" ht="15.75" thickBot="1" x14ac:dyDescent="0.3">
      <c r="A998" s="33" t="str">
        <f t="shared" si="17"/>
        <v/>
      </c>
    </row>
    <row r="999" spans="1:1" ht="15.75" thickBot="1" x14ac:dyDescent="0.3">
      <c r="A999" s="33" t="str">
        <f t="shared" si="17"/>
        <v/>
      </c>
    </row>
    <row r="1000" spans="1:1" ht="15.75" thickBot="1" x14ac:dyDescent="0.3">
      <c r="A1000" s="33" t="str">
        <f t="shared" si="17"/>
        <v/>
      </c>
    </row>
    <row r="1001" spans="1:1" ht="15.75" thickBot="1" x14ac:dyDescent="0.3">
      <c r="A1001" s="33" t="str">
        <f t="shared" si="17"/>
        <v/>
      </c>
    </row>
    <row r="1002" spans="1:1" ht="15.75" thickBot="1" x14ac:dyDescent="0.3">
      <c r="A1002" s="33" t="str">
        <f t="shared" si="17"/>
        <v/>
      </c>
    </row>
    <row r="1003" spans="1:1" ht="15.75" thickBot="1" x14ac:dyDescent="0.3">
      <c r="A1003" s="33" t="str">
        <f t="shared" si="17"/>
        <v/>
      </c>
    </row>
    <row r="1004" spans="1:1" ht="15.75" thickBot="1" x14ac:dyDescent="0.3">
      <c r="A1004" s="33" t="str">
        <f t="shared" si="17"/>
        <v/>
      </c>
    </row>
    <row r="1005" spans="1:1" ht="15.75" thickBot="1" x14ac:dyDescent="0.3">
      <c r="A1005" s="33" t="str">
        <f t="shared" si="17"/>
        <v/>
      </c>
    </row>
    <row r="1006" spans="1:1" ht="15.75" thickBot="1" x14ac:dyDescent="0.3">
      <c r="A1006" s="33" t="str">
        <f t="shared" si="17"/>
        <v/>
      </c>
    </row>
    <row r="1007" spans="1:1" ht="15.75" thickBot="1" x14ac:dyDescent="0.3">
      <c r="A1007" s="33" t="str">
        <f t="shared" si="17"/>
        <v/>
      </c>
    </row>
    <row r="1008" spans="1:1" ht="15.75" thickBot="1" x14ac:dyDescent="0.3">
      <c r="A1008" s="33" t="str">
        <f t="shared" si="17"/>
        <v/>
      </c>
    </row>
    <row r="1009" spans="1:1" ht="15.75" thickBot="1" x14ac:dyDescent="0.3">
      <c r="A1009" s="33" t="str">
        <f t="shared" si="17"/>
        <v/>
      </c>
    </row>
    <row r="1010" spans="1:1" ht="15.75" thickBot="1" x14ac:dyDescent="0.3">
      <c r="A1010" s="33" t="str">
        <f t="shared" si="17"/>
        <v/>
      </c>
    </row>
    <row r="1011" spans="1:1" ht="15.75" thickBot="1" x14ac:dyDescent="0.3">
      <c r="A1011" s="33" t="str">
        <f t="shared" si="17"/>
        <v/>
      </c>
    </row>
    <row r="1012" spans="1:1" ht="15.75" thickBot="1" x14ac:dyDescent="0.3">
      <c r="A1012" s="33" t="str">
        <f t="shared" si="17"/>
        <v/>
      </c>
    </row>
    <row r="1013" spans="1:1" ht="15.75" thickBot="1" x14ac:dyDescent="0.3">
      <c r="A1013" s="33" t="str">
        <f t="shared" si="17"/>
        <v/>
      </c>
    </row>
    <row r="1014" spans="1:1" ht="15.75" thickBot="1" x14ac:dyDescent="0.3">
      <c r="A1014" s="33" t="str">
        <f t="shared" si="17"/>
        <v/>
      </c>
    </row>
    <row r="1015" spans="1:1" ht="15.75" thickBot="1" x14ac:dyDescent="0.3">
      <c r="A1015" s="33" t="str">
        <f t="shared" si="17"/>
        <v/>
      </c>
    </row>
    <row r="1016" spans="1:1" ht="15.75" thickBot="1" x14ac:dyDescent="0.3">
      <c r="A1016" s="33" t="str">
        <f t="shared" si="17"/>
        <v/>
      </c>
    </row>
    <row r="1017" spans="1:1" ht="15.75" thickBot="1" x14ac:dyDescent="0.3">
      <c r="A1017" s="33" t="str">
        <f t="shared" si="17"/>
        <v/>
      </c>
    </row>
    <row r="1018" spans="1:1" ht="15.75" thickBot="1" x14ac:dyDescent="0.3">
      <c r="A1018" s="33" t="str">
        <f t="shared" si="17"/>
        <v/>
      </c>
    </row>
    <row r="1019" spans="1:1" ht="15.75" thickBot="1" x14ac:dyDescent="0.3">
      <c r="A1019" s="33" t="str">
        <f t="shared" si="17"/>
        <v/>
      </c>
    </row>
    <row r="1020" spans="1:1" ht="15.75" thickBot="1" x14ac:dyDescent="0.3">
      <c r="A1020" s="33" t="str">
        <f t="shared" si="17"/>
        <v/>
      </c>
    </row>
    <row r="1021" spans="1:1" ht="15.75" thickBot="1" x14ac:dyDescent="0.3">
      <c r="A1021" s="33" t="str">
        <f t="shared" si="17"/>
        <v/>
      </c>
    </row>
    <row r="1022" spans="1:1" ht="15.75" thickBot="1" x14ac:dyDescent="0.3">
      <c r="A1022" s="33" t="str">
        <f t="shared" si="17"/>
        <v/>
      </c>
    </row>
    <row r="1023" spans="1:1" ht="15.75" thickBot="1" x14ac:dyDescent="0.3">
      <c r="A1023" s="33" t="str">
        <f t="shared" si="17"/>
        <v/>
      </c>
    </row>
    <row r="1024" spans="1:1" ht="15.75" thickBot="1" x14ac:dyDescent="0.3">
      <c r="A1024" s="33" t="str">
        <f t="shared" si="17"/>
        <v/>
      </c>
    </row>
    <row r="1025" spans="1:1" ht="15.75" thickBot="1" x14ac:dyDescent="0.3">
      <c r="A1025" s="33" t="str">
        <f t="shared" si="17"/>
        <v/>
      </c>
    </row>
    <row r="1026" spans="1:1" ht="15.75" thickBot="1" x14ac:dyDescent="0.3">
      <c r="A1026" s="33" t="str">
        <f t="shared" si="17"/>
        <v/>
      </c>
    </row>
    <row r="1027" spans="1:1" ht="15.75" thickBot="1" x14ac:dyDescent="0.3">
      <c r="A1027" s="33" t="str">
        <f t="shared" si="17"/>
        <v/>
      </c>
    </row>
    <row r="1028" spans="1:1" ht="15.75" thickBot="1" x14ac:dyDescent="0.3">
      <c r="A1028" s="33" t="str">
        <f t="shared" si="17"/>
        <v/>
      </c>
    </row>
    <row r="1029" spans="1:1" ht="15.75" thickBot="1" x14ac:dyDescent="0.3">
      <c r="A1029" s="33" t="str">
        <f t="shared" si="17"/>
        <v/>
      </c>
    </row>
    <row r="1030" spans="1:1" ht="15.75" thickBot="1" x14ac:dyDescent="0.3">
      <c r="A1030" s="33" t="str">
        <f t="shared" si="17"/>
        <v/>
      </c>
    </row>
    <row r="1031" spans="1:1" ht="15.75" thickBot="1" x14ac:dyDescent="0.3">
      <c r="A1031" s="33" t="str">
        <f t="shared" si="17"/>
        <v/>
      </c>
    </row>
    <row r="1032" spans="1:1" ht="15.75" thickBot="1" x14ac:dyDescent="0.3">
      <c r="A1032" s="33" t="str">
        <f t="shared" si="17"/>
        <v/>
      </c>
    </row>
    <row r="1033" spans="1:1" ht="15.75" thickBot="1" x14ac:dyDescent="0.3">
      <c r="A1033" s="33" t="str">
        <f t="shared" si="17"/>
        <v/>
      </c>
    </row>
    <row r="1034" spans="1:1" ht="15.75" thickBot="1" x14ac:dyDescent="0.3">
      <c r="A1034" s="33" t="str">
        <f t="shared" si="17"/>
        <v/>
      </c>
    </row>
    <row r="1035" spans="1:1" ht="15.75" thickBot="1" x14ac:dyDescent="0.3">
      <c r="A1035" s="33" t="str">
        <f t="shared" si="17"/>
        <v/>
      </c>
    </row>
    <row r="1036" spans="1:1" ht="15.75" thickBot="1" x14ac:dyDescent="0.3">
      <c r="A1036" s="33" t="str">
        <f t="shared" si="17"/>
        <v/>
      </c>
    </row>
    <row r="1037" spans="1:1" ht="15.75" thickBot="1" x14ac:dyDescent="0.3">
      <c r="A1037" s="33" t="str">
        <f t="shared" si="17"/>
        <v/>
      </c>
    </row>
    <row r="1038" spans="1:1" ht="15.75" thickBot="1" x14ac:dyDescent="0.3">
      <c r="A1038" s="33" t="str">
        <f t="shared" si="17"/>
        <v/>
      </c>
    </row>
    <row r="1039" spans="1:1" ht="15.75" thickBot="1" x14ac:dyDescent="0.3">
      <c r="A1039" s="33" t="str">
        <f t="shared" si="17"/>
        <v/>
      </c>
    </row>
    <row r="1040" spans="1:1" ht="15.75" thickBot="1" x14ac:dyDescent="0.3">
      <c r="A1040" s="33" t="str">
        <f t="shared" si="17"/>
        <v/>
      </c>
    </row>
    <row r="1041" spans="1:1" ht="15.75" thickBot="1" x14ac:dyDescent="0.3">
      <c r="A1041" s="33" t="str">
        <f t="shared" si="17"/>
        <v/>
      </c>
    </row>
    <row r="1042" spans="1:1" ht="15.75" thickBot="1" x14ac:dyDescent="0.3">
      <c r="A1042" s="33" t="str">
        <f t="shared" si="17"/>
        <v/>
      </c>
    </row>
    <row r="1043" spans="1:1" ht="15.75" thickBot="1" x14ac:dyDescent="0.3">
      <c r="A1043" s="33" t="str">
        <f t="shared" si="17"/>
        <v/>
      </c>
    </row>
    <row r="1044" spans="1:1" ht="15.75" thickBot="1" x14ac:dyDescent="0.3">
      <c r="A1044" s="33" t="str">
        <f t="shared" si="17"/>
        <v/>
      </c>
    </row>
    <row r="1045" spans="1:1" ht="15.75" thickBot="1" x14ac:dyDescent="0.3">
      <c r="A1045" s="33" t="str">
        <f t="shared" si="17"/>
        <v/>
      </c>
    </row>
    <row r="1046" spans="1:1" ht="15.75" thickBot="1" x14ac:dyDescent="0.3">
      <c r="A1046" s="33" t="str">
        <f t="shared" si="17"/>
        <v/>
      </c>
    </row>
    <row r="1047" spans="1:1" ht="15.75" thickBot="1" x14ac:dyDescent="0.3">
      <c r="A1047" s="33" t="str">
        <f t="shared" si="17"/>
        <v/>
      </c>
    </row>
    <row r="1048" spans="1:1" ht="15.75" thickBot="1" x14ac:dyDescent="0.3">
      <c r="A1048" s="33" t="str">
        <f t="shared" si="17"/>
        <v/>
      </c>
    </row>
    <row r="1049" spans="1:1" ht="15.75" thickBot="1" x14ac:dyDescent="0.3">
      <c r="A1049" s="33" t="str">
        <f t="shared" ref="A1049:A1112" si="18">B1049&amp;C1049</f>
        <v/>
      </c>
    </row>
    <row r="1050" spans="1:1" ht="15.75" thickBot="1" x14ac:dyDescent="0.3">
      <c r="A1050" s="33" t="str">
        <f t="shared" si="18"/>
        <v/>
      </c>
    </row>
    <row r="1051" spans="1:1" ht="15.75" thickBot="1" x14ac:dyDescent="0.3">
      <c r="A1051" s="33" t="str">
        <f t="shared" si="18"/>
        <v/>
      </c>
    </row>
    <row r="1052" spans="1:1" ht="15.75" thickBot="1" x14ac:dyDescent="0.3">
      <c r="A1052" s="33" t="str">
        <f t="shared" si="18"/>
        <v/>
      </c>
    </row>
    <row r="1053" spans="1:1" ht="15.75" thickBot="1" x14ac:dyDescent="0.3">
      <c r="A1053" s="33" t="str">
        <f t="shared" si="18"/>
        <v/>
      </c>
    </row>
    <row r="1054" spans="1:1" ht="15.75" thickBot="1" x14ac:dyDescent="0.3">
      <c r="A1054" s="33" t="str">
        <f t="shared" si="18"/>
        <v/>
      </c>
    </row>
    <row r="1055" spans="1:1" ht="15.75" thickBot="1" x14ac:dyDescent="0.3">
      <c r="A1055" s="33" t="str">
        <f t="shared" si="18"/>
        <v/>
      </c>
    </row>
    <row r="1056" spans="1:1" ht="15.75" thickBot="1" x14ac:dyDescent="0.3">
      <c r="A1056" s="33" t="str">
        <f t="shared" si="18"/>
        <v/>
      </c>
    </row>
    <row r="1057" spans="1:1" ht="15.75" thickBot="1" x14ac:dyDescent="0.3">
      <c r="A1057" s="33" t="str">
        <f t="shared" si="18"/>
        <v/>
      </c>
    </row>
    <row r="1058" spans="1:1" ht="15.75" thickBot="1" x14ac:dyDescent="0.3">
      <c r="A1058" s="33" t="str">
        <f t="shared" si="18"/>
        <v/>
      </c>
    </row>
    <row r="1059" spans="1:1" ht="15.75" thickBot="1" x14ac:dyDescent="0.3">
      <c r="A1059" s="33" t="str">
        <f t="shared" si="18"/>
        <v/>
      </c>
    </row>
    <row r="1060" spans="1:1" ht="15.75" thickBot="1" x14ac:dyDescent="0.3">
      <c r="A1060" s="33" t="str">
        <f t="shared" si="18"/>
        <v/>
      </c>
    </row>
    <row r="1061" spans="1:1" ht="15.75" thickBot="1" x14ac:dyDescent="0.3">
      <c r="A1061" s="33" t="str">
        <f t="shared" si="18"/>
        <v/>
      </c>
    </row>
    <row r="1062" spans="1:1" ht="15.75" thickBot="1" x14ac:dyDescent="0.3">
      <c r="A1062" s="33" t="str">
        <f t="shared" si="18"/>
        <v/>
      </c>
    </row>
    <row r="1063" spans="1:1" ht="15.75" thickBot="1" x14ac:dyDescent="0.3">
      <c r="A1063" s="33" t="str">
        <f t="shared" si="18"/>
        <v/>
      </c>
    </row>
    <row r="1064" spans="1:1" ht="15.75" thickBot="1" x14ac:dyDescent="0.3">
      <c r="A1064" s="33" t="str">
        <f t="shared" si="18"/>
        <v/>
      </c>
    </row>
    <row r="1065" spans="1:1" ht="15.75" thickBot="1" x14ac:dyDescent="0.3">
      <c r="A1065" s="33" t="str">
        <f t="shared" si="18"/>
        <v/>
      </c>
    </row>
    <row r="1066" spans="1:1" ht="15.75" thickBot="1" x14ac:dyDescent="0.3">
      <c r="A1066" s="33" t="str">
        <f t="shared" si="18"/>
        <v/>
      </c>
    </row>
    <row r="1067" spans="1:1" ht="15.75" thickBot="1" x14ac:dyDescent="0.3">
      <c r="A1067" s="33" t="str">
        <f t="shared" si="18"/>
        <v/>
      </c>
    </row>
    <row r="1068" spans="1:1" ht="15.75" thickBot="1" x14ac:dyDescent="0.3">
      <c r="A1068" s="33" t="str">
        <f t="shared" si="18"/>
        <v/>
      </c>
    </row>
    <row r="1069" spans="1:1" ht="15.75" thickBot="1" x14ac:dyDescent="0.3">
      <c r="A1069" s="33" t="str">
        <f t="shared" si="18"/>
        <v/>
      </c>
    </row>
    <row r="1070" spans="1:1" ht="15.75" thickBot="1" x14ac:dyDescent="0.3">
      <c r="A1070" s="33" t="str">
        <f t="shared" si="18"/>
        <v/>
      </c>
    </row>
    <row r="1071" spans="1:1" ht="15.75" thickBot="1" x14ac:dyDescent="0.3">
      <c r="A1071" s="33" t="str">
        <f t="shared" si="18"/>
        <v/>
      </c>
    </row>
    <row r="1072" spans="1:1" ht="15.75" thickBot="1" x14ac:dyDescent="0.3">
      <c r="A1072" s="33" t="str">
        <f t="shared" si="18"/>
        <v/>
      </c>
    </row>
    <row r="1073" spans="1:1" ht="15.75" thickBot="1" x14ac:dyDescent="0.3">
      <c r="A1073" s="33" t="str">
        <f t="shared" si="18"/>
        <v/>
      </c>
    </row>
    <row r="1074" spans="1:1" ht="15.75" thickBot="1" x14ac:dyDescent="0.3">
      <c r="A1074" s="33" t="str">
        <f t="shared" si="18"/>
        <v/>
      </c>
    </row>
    <row r="1075" spans="1:1" ht="15.75" thickBot="1" x14ac:dyDescent="0.3">
      <c r="A1075" s="33" t="str">
        <f t="shared" si="18"/>
        <v/>
      </c>
    </row>
    <row r="1076" spans="1:1" ht="15.75" thickBot="1" x14ac:dyDescent="0.3">
      <c r="A1076" s="33" t="str">
        <f t="shared" si="18"/>
        <v/>
      </c>
    </row>
    <row r="1077" spans="1:1" ht="15.75" thickBot="1" x14ac:dyDescent="0.3">
      <c r="A1077" s="33" t="str">
        <f t="shared" si="18"/>
        <v/>
      </c>
    </row>
    <row r="1078" spans="1:1" ht="15.75" thickBot="1" x14ac:dyDescent="0.3">
      <c r="A1078" s="33" t="str">
        <f t="shared" si="18"/>
        <v/>
      </c>
    </row>
    <row r="1079" spans="1:1" ht="15.75" thickBot="1" x14ac:dyDescent="0.3">
      <c r="A1079" s="33" t="str">
        <f t="shared" si="18"/>
        <v/>
      </c>
    </row>
    <row r="1080" spans="1:1" ht="15.75" thickBot="1" x14ac:dyDescent="0.3">
      <c r="A1080" s="33" t="str">
        <f t="shared" si="18"/>
        <v/>
      </c>
    </row>
    <row r="1081" spans="1:1" ht="15.75" thickBot="1" x14ac:dyDescent="0.3">
      <c r="A1081" s="33" t="str">
        <f t="shared" si="18"/>
        <v/>
      </c>
    </row>
    <row r="1082" spans="1:1" ht="15.75" thickBot="1" x14ac:dyDescent="0.3">
      <c r="A1082" s="33" t="str">
        <f t="shared" si="18"/>
        <v/>
      </c>
    </row>
    <row r="1083" spans="1:1" ht="15.75" thickBot="1" x14ac:dyDescent="0.3">
      <c r="A1083" s="33" t="str">
        <f t="shared" si="18"/>
        <v/>
      </c>
    </row>
    <row r="1084" spans="1:1" ht="15.75" thickBot="1" x14ac:dyDescent="0.3">
      <c r="A1084" s="33" t="str">
        <f t="shared" si="18"/>
        <v/>
      </c>
    </row>
    <row r="1085" spans="1:1" ht="15.75" thickBot="1" x14ac:dyDescent="0.3">
      <c r="A1085" s="33" t="str">
        <f t="shared" si="18"/>
        <v/>
      </c>
    </row>
    <row r="1086" spans="1:1" ht="15.75" thickBot="1" x14ac:dyDescent="0.3">
      <c r="A1086" s="33" t="str">
        <f t="shared" si="18"/>
        <v/>
      </c>
    </row>
    <row r="1087" spans="1:1" ht="15.75" thickBot="1" x14ac:dyDescent="0.3">
      <c r="A1087" s="33" t="str">
        <f t="shared" si="18"/>
        <v/>
      </c>
    </row>
    <row r="1088" spans="1:1" ht="15.75" thickBot="1" x14ac:dyDescent="0.3">
      <c r="A1088" s="33" t="str">
        <f t="shared" si="18"/>
        <v/>
      </c>
    </row>
    <row r="1089" spans="1:1" ht="15.75" thickBot="1" x14ac:dyDescent="0.3">
      <c r="A1089" s="33" t="str">
        <f t="shared" si="18"/>
        <v/>
      </c>
    </row>
    <row r="1090" spans="1:1" ht="15.75" thickBot="1" x14ac:dyDescent="0.3">
      <c r="A1090" s="33" t="str">
        <f t="shared" si="18"/>
        <v/>
      </c>
    </row>
    <row r="1091" spans="1:1" ht="15.75" thickBot="1" x14ac:dyDescent="0.3">
      <c r="A1091" s="33" t="str">
        <f t="shared" si="18"/>
        <v/>
      </c>
    </row>
    <row r="1092" spans="1:1" ht="15.75" thickBot="1" x14ac:dyDescent="0.3">
      <c r="A1092" s="33" t="str">
        <f t="shared" si="18"/>
        <v/>
      </c>
    </row>
    <row r="1093" spans="1:1" ht="15.75" thickBot="1" x14ac:dyDescent="0.3">
      <c r="A1093" s="33" t="str">
        <f t="shared" si="18"/>
        <v/>
      </c>
    </row>
    <row r="1094" spans="1:1" ht="15.75" thickBot="1" x14ac:dyDescent="0.3">
      <c r="A1094" s="33" t="str">
        <f t="shared" si="18"/>
        <v/>
      </c>
    </row>
    <row r="1095" spans="1:1" ht="15.75" thickBot="1" x14ac:dyDescent="0.3">
      <c r="A1095" s="33" t="str">
        <f t="shared" si="18"/>
        <v/>
      </c>
    </row>
    <row r="1096" spans="1:1" ht="15.75" thickBot="1" x14ac:dyDescent="0.3">
      <c r="A1096" s="33" t="str">
        <f t="shared" si="18"/>
        <v/>
      </c>
    </row>
    <row r="1097" spans="1:1" ht="15.75" thickBot="1" x14ac:dyDescent="0.3">
      <c r="A1097" s="33" t="str">
        <f t="shared" si="18"/>
        <v/>
      </c>
    </row>
    <row r="1098" spans="1:1" ht="15.75" thickBot="1" x14ac:dyDescent="0.3">
      <c r="A1098" s="33" t="str">
        <f t="shared" si="18"/>
        <v/>
      </c>
    </row>
    <row r="1099" spans="1:1" ht="15.75" thickBot="1" x14ac:dyDescent="0.3">
      <c r="A1099" s="33" t="str">
        <f t="shared" si="18"/>
        <v/>
      </c>
    </row>
    <row r="1100" spans="1:1" ht="15.75" thickBot="1" x14ac:dyDescent="0.3">
      <c r="A1100" s="33" t="str">
        <f t="shared" si="18"/>
        <v/>
      </c>
    </row>
    <row r="1101" spans="1:1" ht="15.75" thickBot="1" x14ac:dyDescent="0.3">
      <c r="A1101" s="33" t="str">
        <f t="shared" si="18"/>
        <v/>
      </c>
    </row>
    <row r="1102" spans="1:1" ht="15.75" thickBot="1" x14ac:dyDescent="0.3">
      <c r="A1102" s="33" t="str">
        <f t="shared" si="18"/>
        <v/>
      </c>
    </row>
    <row r="1103" spans="1:1" ht="15.75" thickBot="1" x14ac:dyDescent="0.3">
      <c r="A1103" s="33" t="str">
        <f t="shared" si="18"/>
        <v/>
      </c>
    </row>
    <row r="1104" spans="1:1" ht="15.75" thickBot="1" x14ac:dyDescent="0.3">
      <c r="A1104" s="33" t="str">
        <f t="shared" si="18"/>
        <v/>
      </c>
    </row>
    <row r="1105" spans="1:1" ht="15.75" thickBot="1" x14ac:dyDescent="0.3">
      <c r="A1105" s="33" t="str">
        <f t="shared" si="18"/>
        <v/>
      </c>
    </row>
    <row r="1106" spans="1:1" ht="15.75" thickBot="1" x14ac:dyDescent="0.3">
      <c r="A1106" s="33" t="str">
        <f t="shared" si="18"/>
        <v/>
      </c>
    </row>
    <row r="1107" spans="1:1" ht="15.75" thickBot="1" x14ac:dyDescent="0.3">
      <c r="A1107" s="33" t="str">
        <f t="shared" si="18"/>
        <v/>
      </c>
    </row>
    <row r="1108" spans="1:1" ht="15.75" thickBot="1" x14ac:dyDescent="0.3">
      <c r="A1108" s="33" t="str">
        <f t="shared" si="18"/>
        <v/>
      </c>
    </row>
    <row r="1109" spans="1:1" ht="15.75" thickBot="1" x14ac:dyDescent="0.3">
      <c r="A1109" s="33" t="str">
        <f t="shared" si="18"/>
        <v/>
      </c>
    </row>
    <row r="1110" spans="1:1" ht="15.75" thickBot="1" x14ac:dyDescent="0.3">
      <c r="A1110" s="33" t="str">
        <f t="shared" si="18"/>
        <v/>
      </c>
    </row>
    <row r="1111" spans="1:1" ht="15.75" thickBot="1" x14ac:dyDescent="0.3">
      <c r="A1111" s="33" t="str">
        <f t="shared" si="18"/>
        <v/>
      </c>
    </row>
    <row r="1112" spans="1:1" ht="15.75" thickBot="1" x14ac:dyDescent="0.3">
      <c r="A1112" s="33" t="str">
        <f t="shared" si="18"/>
        <v/>
      </c>
    </row>
    <row r="1113" spans="1:1" ht="15.75" thickBot="1" x14ac:dyDescent="0.3">
      <c r="A1113" s="33" t="str">
        <f t="shared" ref="A1113:A1176" si="19">B1113&amp;C1113</f>
        <v/>
      </c>
    </row>
    <row r="1114" spans="1:1" ht="15.75" thickBot="1" x14ac:dyDescent="0.3">
      <c r="A1114" s="33" t="str">
        <f t="shared" si="19"/>
        <v/>
      </c>
    </row>
    <row r="1115" spans="1:1" ht="15.75" thickBot="1" x14ac:dyDescent="0.3">
      <c r="A1115" s="33" t="str">
        <f t="shared" si="19"/>
        <v/>
      </c>
    </row>
    <row r="1116" spans="1:1" ht="15.75" thickBot="1" x14ac:dyDescent="0.3">
      <c r="A1116" s="33" t="str">
        <f t="shared" si="19"/>
        <v/>
      </c>
    </row>
    <row r="1117" spans="1:1" ht="15.75" thickBot="1" x14ac:dyDescent="0.3">
      <c r="A1117" s="33" t="str">
        <f t="shared" si="19"/>
        <v/>
      </c>
    </row>
    <row r="1118" spans="1:1" ht="15.75" thickBot="1" x14ac:dyDescent="0.3">
      <c r="A1118" s="33" t="str">
        <f t="shared" si="19"/>
        <v/>
      </c>
    </row>
    <row r="1119" spans="1:1" ht="15.75" thickBot="1" x14ac:dyDescent="0.3">
      <c r="A1119" s="33" t="str">
        <f t="shared" si="19"/>
        <v/>
      </c>
    </row>
    <row r="1120" spans="1:1" ht="15.75" thickBot="1" x14ac:dyDescent="0.3">
      <c r="A1120" s="33" t="str">
        <f t="shared" si="19"/>
        <v/>
      </c>
    </row>
    <row r="1121" spans="1:1" ht="15.75" thickBot="1" x14ac:dyDescent="0.3">
      <c r="A1121" s="33" t="str">
        <f t="shared" si="19"/>
        <v/>
      </c>
    </row>
    <row r="1122" spans="1:1" ht="15.75" thickBot="1" x14ac:dyDescent="0.3">
      <c r="A1122" s="33" t="str">
        <f t="shared" si="19"/>
        <v/>
      </c>
    </row>
    <row r="1123" spans="1:1" ht="15.75" thickBot="1" x14ac:dyDescent="0.3">
      <c r="A1123" s="33" t="str">
        <f t="shared" si="19"/>
        <v/>
      </c>
    </row>
    <row r="1124" spans="1:1" ht="15.75" thickBot="1" x14ac:dyDescent="0.3">
      <c r="A1124" s="33" t="str">
        <f t="shared" si="19"/>
        <v/>
      </c>
    </row>
    <row r="1125" spans="1:1" ht="15.75" thickBot="1" x14ac:dyDescent="0.3">
      <c r="A1125" s="33" t="str">
        <f t="shared" si="19"/>
        <v/>
      </c>
    </row>
    <row r="1126" spans="1:1" ht="15.75" thickBot="1" x14ac:dyDescent="0.3">
      <c r="A1126" s="33" t="str">
        <f t="shared" si="19"/>
        <v/>
      </c>
    </row>
    <row r="1127" spans="1:1" ht="15.75" thickBot="1" x14ac:dyDescent="0.3">
      <c r="A1127" s="33" t="str">
        <f t="shared" si="19"/>
        <v/>
      </c>
    </row>
    <row r="1128" spans="1:1" ht="15.75" thickBot="1" x14ac:dyDescent="0.3">
      <c r="A1128" s="33" t="str">
        <f t="shared" si="19"/>
        <v/>
      </c>
    </row>
    <row r="1129" spans="1:1" ht="15.75" thickBot="1" x14ac:dyDescent="0.3">
      <c r="A1129" s="33" t="str">
        <f t="shared" si="19"/>
        <v/>
      </c>
    </row>
    <row r="1130" spans="1:1" ht="15.75" thickBot="1" x14ac:dyDescent="0.3">
      <c r="A1130" s="33" t="str">
        <f t="shared" si="19"/>
        <v/>
      </c>
    </row>
    <row r="1131" spans="1:1" ht="15.75" thickBot="1" x14ac:dyDescent="0.3">
      <c r="A1131" s="33" t="str">
        <f t="shared" si="19"/>
        <v/>
      </c>
    </row>
    <row r="1132" spans="1:1" ht="15.75" thickBot="1" x14ac:dyDescent="0.3">
      <c r="A1132" s="33" t="str">
        <f t="shared" si="19"/>
        <v/>
      </c>
    </row>
    <row r="1133" spans="1:1" ht="15.75" thickBot="1" x14ac:dyDescent="0.3">
      <c r="A1133" s="33" t="str">
        <f t="shared" si="19"/>
        <v/>
      </c>
    </row>
    <row r="1134" spans="1:1" ht="15.75" thickBot="1" x14ac:dyDescent="0.3">
      <c r="A1134" s="33" t="str">
        <f t="shared" si="19"/>
        <v/>
      </c>
    </row>
    <row r="1135" spans="1:1" ht="15.75" thickBot="1" x14ac:dyDescent="0.3">
      <c r="A1135" s="33" t="str">
        <f t="shared" si="19"/>
        <v/>
      </c>
    </row>
    <row r="1136" spans="1:1" ht="15.75" thickBot="1" x14ac:dyDescent="0.3">
      <c r="A1136" s="33" t="str">
        <f t="shared" si="19"/>
        <v/>
      </c>
    </row>
    <row r="1137" spans="1:1" ht="15.75" thickBot="1" x14ac:dyDescent="0.3">
      <c r="A1137" s="33" t="str">
        <f t="shared" si="19"/>
        <v/>
      </c>
    </row>
    <row r="1138" spans="1:1" ht="15.75" thickBot="1" x14ac:dyDescent="0.3">
      <c r="A1138" s="33" t="str">
        <f t="shared" si="19"/>
        <v/>
      </c>
    </row>
    <row r="1139" spans="1:1" ht="15.75" thickBot="1" x14ac:dyDescent="0.3">
      <c r="A1139" s="33" t="str">
        <f t="shared" si="19"/>
        <v/>
      </c>
    </row>
    <row r="1140" spans="1:1" ht="15.75" thickBot="1" x14ac:dyDescent="0.3">
      <c r="A1140" s="33" t="str">
        <f t="shared" si="19"/>
        <v/>
      </c>
    </row>
    <row r="1141" spans="1:1" ht="15.75" thickBot="1" x14ac:dyDescent="0.3">
      <c r="A1141" s="33" t="str">
        <f t="shared" si="19"/>
        <v/>
      </c>
    </row>
    <row r="1142" spans="1:1" ht="15.75" thickBot="1" x14ac:dyDescent="0.3">
      <c r="A1142" s="33" t="str">
        <f t="shared" si="19"/>
        <v/>
      </c>
    </row>
    <row r="1143" spans="1:1" ht="15.75" thickBot="1" x14ac:dyDescent="0.3">
      <c r="A1143" s="33" t="str">
        <f t="shared" si="19"/>
        <v/>
      </c>
    </row>
    <row r="1144" spans="1:1" ht="15.75" thickBot="1" x14ac:dyDescent="0.3">
      <c r="A1144" s="33" t="str">
        <f t="shared" si="19"/>
        <v/>
      </c>
    </row>
    <row r="1145" spans="1:1" ht="15.75" thickBot="1" x14ac:dyDescent="0.3">
      <c r="A1145" s="33" t="str">
        <f t="shared" si="19"/>
        <v/>
      </c>
    </row>
    <row r="1146" spans="1:1" ht="15.75" thickBot="1" x14ac:dyDescent="0.3">
      <c r="A1146" s="33" t="str">
        <f t="shared" si="19"/>
        <v/>
      </c>
    </row>
    <row r="1147" spans="1:1" ht="15.75" thickBot="1" x14ac:dyDescent="0.3">
      <c r="A1147" s="33" t="str">
        <f t="shared" si="19"/>
        <v/>
      </c>
    </row>
    <row r="1148" spans="1:1" ht="15.75" thickBot="1" x14ac:dyDescent="0.3">
      <c r="A1148" s="33" t="str">
        <f t="shared" si="19"/>
        <v/>
      </c>
    </row>
    <row r="1149" spans="1:1" ht="15.75" thickBot="1" x14ac:dyDescent="0.3">
      <c r="A1149" s="33" t="str">
        <f t="shared" si="19"/>
        <v/>
      </c>
    </row>
    <row r="1150" spans="1:1" ht="15.75" thickBot="1" x14ac:dyDescent="0.3">
      <c r="A1150" s="33" t="str">
        <f t="shared" si="19"/>
        <v/>
      </c>
    </row>
    <row r="1151" spans="1:1" ht="15.75" thickBot="1" x14ac:dyDescent="0.3">
      <c r="A1151" s="33" t="str">
        <f t="shared" si="19"/>
        <v/>
      </c>
    </row>
    <row r="1152" spans="1:1" ht="15.75" thickBot="1" x14ac:dyDescent="0.3">
      <c r="A1152" s="33" t="str">
        <f t="shared" si="19"/>
        <v/>
      </c>
    </row>
    <row r="1153" spans="1:1" ht="15.75" thickBot="1" x14ac:dyDescent="0.3">
      <c r="A1153" s="33" t="str">
        <f t="shared" si="19"/>
        <v/>
      </c>
    </row>
    <row r="1154" spans="1:1" ht="15.75" thickBot="1" x14ac:dyDescent="0.3">
      <c r="A1154" s="33" t="str">
        <f t="shared" si="19"/>
        <v/>
      </c>
    </row>
    <row r="1155" spans="1:1" ht="15.75" thickBot="1" x14ac:dyDescent="0.3">
      <c r="A1155" s="33" t="str">
        <f t="shared" si="19"/>
        <v/>
      </c>
    </row>
    <row r="1156" spans="1:1" ht="15.75" thickBot="1" x14ac:dyDescent="0.3">
      <c r="A1156" s="33" t="str">
        <f t="shared" si="19"/>
        <v/>
      </c>
    </row>
    <row r="1157" spans="1:1" ht="15.75" thickBot="1" x14ac:dyDescent="0.3">
      <c r="A1157" s="33" t="str">
        <f t="shared" si="19"/>
        <v/>
      </c>
    </row>
    <row r="1158" spans="1:1" ht="15.75" thickBot="1" x14ac:dyDescent="0.3">
      <c r="A1158" s="33" t="str">
        <f t="shared" si="19"/>
        <v/>
      </c>
    </row>
    <row r="1159" spans="1:1" ht="15.75" thickBot="1" x14ac:dyDescent="0.3">
      <c r="A1159" s="33" t="str">
        <f t="shared" si="19"/>
        <v/>
      </c>
    </row>
    <row r="1160" spans="1:1" ht="15.75" thickBot="1" x14ac:dyDescent="0.3">
      <c r="A1160" s="33" t="str">
        <f t="shared" si="19"/>
        <v/>
      </c>
    </row>
    <row r="1161" spans="1:1" ht="15.75" thickBot="1" x14ac:dyDescent="0.3">
      <c r="A1161" s="33" t="str">
        <f t="shared" si="19"/>
        <v/>
      </c>
    </row>
    <row r="1162" spans="1:1" ht="15.75" thickBot="1" x14ac:dyDescent="0.3">
      <c r="A1162" s="33" t="str">
        <f t="shared" si="19"/>
        <v/>
      </c>
    </row>
    <row r="1163" spans="1:1" ht="15.75" thickBot="1" x14ac:dyDescent="0.3">
      <c r="A1163" s="33" t="str">
        <f t="shared" si="19"/>
        <v/>
      </c>
    </row>
    <row r="1164" spans="1:1" ht="15.75" thickBot="1" x14ac:dyDescent="0.3">
      <c r="A1164" s="33" t="str">
        <f t="shared" si="19"/>
        <v/>
      </c>
    </row>
    <row r="1165" spans="1:1" ht="15.75" thickBot="1" x14ac:dyDescent="0.3">
      <c r="A1165" s="33" t="str">
        <f t="shared" si="19"/>
        <v/>
      </c>
    </row>
    <row r="1166" spans="1:1" ht="15.75" thickBot="1" x14ac:dyDescent="0.3">
      <c r="A1166" s="33" t="str">
        <f t="shared" si="19"/>
        <v/>
      </c>
    </row>
    <row r="1167" spans="1:1" ht="15.75" thickBot="1" x14ac:dyDescent="0.3">
      <c r="A1167" s="33" t="str">
        <f t="shared" si="19"/>
        <v/>
      </c>
    </row>
    <row r="1168" spans="1:1" ht="15.75" thickBot="1" x14ac:dyDescent="0.3">
      <c r="A1168" s="33" t="str">
        <f t="shared" si="19"/>
        <v/>
      </c>
    </row>
    <row r="1169" spans="1:1" ht="15.75" thickBot="1" x14ac:dyDescent="0.3">
      <c r="A1169" s="33" t="str">
        <f t="shared" si="19"/>
        <v/>
      </c>
    </row>
    <row r="1170" spans="1:1" ht="15.75" thickBot="1" x14ac:dyDescent="0.3">
      <c r="A1170" s="33" t="str">
        <f t="shared" si="19"/>
        <v/>
      </c>
    </row>
    <row r="1171" spans="1:1" ht="15.75" thickBot="1" x14ac:dyDescent="0.3">
      <c r="A1171" s="33" t="str">
        <f t="shared" si="19"/>
        <v/>
      </c>
    </row>
    <row r="1172" spans="1:1" ht="15.75" thickBot="1" x14ac:dyDescent="0.3">
      <c r="A1172" s="33" t="str">
        <f t="shared" si="19"/>
        <v/>
      </c>
    </row>
    <row r="1173" spans="1:1" ht="15.75" thickBot="1" x14ac:dyDescent="0.3">
      <c r="A1173" s="33" t="str">
        <f t="shared" si="19"/>
        <v/>
      </c>
    </row>
    <row r="1174" spans="1:1" ht="15.75" thickBot="1" x14ac:dyDescent="0.3">
      <c r="A1174" s="33" t="str">
        <f t="shared" si="19"/>
        <v/>
      </c>
    </row>
    <row r="1175" spans="1:1" ht="15.75" thickBot="1" x14ac:dyDescent="0.3">
      <c r="A1175" s="33" t="str">
        <f t="shared" si="19"/>
        <v/>
      </c>
    </row>
    <row r="1176" spans="1:1" ht="15.75" thickBot="1" x14ac:dyDescent="0.3">
      <c r="A1176" s="33" t="str">
        <f t="shared" si="19"/>
        <v/>
      </c>
    </row>
    <row r="1177" spans="1:1" ht="15.75" thickBot="1" x14ac:dyDescent="0.3">
      <c r="A1177" s="33" t="str">
        <f t="shared" ref="A1177:A1240" si="20">B1177&amp;C1177</f>
        <v/>
      </c>
    </row>
    <row r="1178" spans="1:1" ht="15.75" thickBot="1" x14ac:dyDescent="0.3">
      <c r="A1178" s="33" t="str">
        <f t="shared" si="20"/>
        <v/>
      </c>
    </row>
    <row r="1179" spans="1:1" ht="15.75" thickBot="1" x14ac:dyDescent="0.3">
      <c r="A1179" s="33" t="str">
        <f t="shared" si="20"/>
        <v/>
      </c>
    </row>
    <row r="1180" spans="1:1" ht="15.75" thickBot="1" x14ac:dyDescent="0.3">
      <c r="A1180" s="33" t="str">
        <f t="shared" si="20"/>
        <v/>
      </c>
    </row>
    <row r="1181" spans="1:1" ht="15.75" thickBot="1" x14ac:dyDescent="0.3">
      <c r="A1181" s="33" t="str">
        <f t="shared" si="20"/>
        <v/>
      </c>
    </row>
    <row r="1182" spans="1:1" ht="15.75" thickBot="1" x14ac:dyDescent="0.3">
      <c r="A1182" s="33" t="str">
        <f t="shared" si="20"/>
        <v/>
      </c>
    </row>
    <row r="1183" spans="1:1" ht="15.75" thickBot="1" x14ac:dyDescent="0.3">
      <c r="A1183" s="33" t="str">
        <f t="shared" si="20"/>
        <v/>
      </c>
    </row>
    <row r="1184" spans="1:1" ht="15.75" thickBot="1" x14ac:dyDescent="0.3">
      <c r="A1184" s="33" t="str">
        <f t="shared" si="20"/>
        <v/>
      </c>
    </row>
    <row r="1185" spans="1:1" ht="15.75" thickBot="1" x14ac:dyDescent="0.3">
      <c r="A1185" s="33" t="str">
        <f t="shared" si="20"/>
        <v/>
      </c>
    </row>
    <row r="1186" spans="1:1" ht="15.75" thickBot="1" x14ac:dyDescent="0.3">
      <c r="A1186" s="33" t="str">
        <f t="shared" si="20"/>
        <v/>
      </c>
    </row>
    <row r="1187" spans="1:1" ht="15.75" thickBot="1" x14ac:dyDescent="0.3">
      <c r="A1187" s="33" t="str">
        <f t="shared" si="20"/>
        <v/>
      </c>
    </row>
    <row r="1188" spans="1:1" ht="15.75" thickBot="1" x14ac:dyDescent="0.3">
      <c r="A1188" s="33" t="str">
        <f t="shared" si="20"/>
        <v/>
      </c>
    </row>
    <row r="1189" spans="1:1" ht="15.75" thickBot="1" x14ac:dyDescent="0.3">
      <c r="A1189" s="33" t="str">
        <f t="shared" si="20"/>
        <v/>
      </c>
    </row>
    <row r="1190" spans="1:1" ht="15.75" thickBot="1" x14ac:dyDescent="0.3">
      <c r="A1190" s="33" t="str">
        <f t="shared" si="20"/>
        <v/>
      </c>
    </row>
    <row r="1191" spans="1:1" ht="15.75" thickBot="1" x14ac:dyDescent="0.3">
      <c r="A1191" s="33" t="str">
        <f t="shared" si="20"/>
        <v/>
      </c>
    </row>
    <row r="1192" spans="1:1" ht="15.75" thickBot="1" x14ac:dyDescent="0.3">
      <c r="A1192" s="33" t="str">
        <f t="shared" si="20"/>
        <v/>
      </c>
    </row>
    <row r="1193" spans="1:1" ht="15.75" thickBot="1" x14ac:dyDescent="0.3">
      <c r="A1193" s="33" t="str">
        <f t="shared" si="20"/>
        <v/>
      </c>
    </row>
    <row r="1194" spans="1:1" ht="15.75" thickBot="1" x14ac:dyDescent="0.3">
      <c r="A1194" s="33" t="str">
        <f t="shared" si="20"/>
        <v/>
      </c>
    </row>
    <row r="1195" spans="1:1" ht="15.75" thickBot="1" x14ac:dyDescent="0.3">
      <c r="A1195" s="33" t="str">
        <f t="shared" si="20"/>
        <v/>
      </c>
    </row>
    <row r="1196" spans="1:1" ht="15.75" thickBot="1" x14ac:dyDescent="0.3">
      <c r="A1196" s="33" t="str">
        <f t="shared" si="20"/>
        <v/>
      </c>
    </row>
    <row r="1197" spans="1:1" ht="15.75" thickBot="1" x14ac:dyDescent="0.3">
      <c r="A1197" s="33" t="str">
        <f t="shared" si="20"/>
        <v/>
      </c>
    </row>
    <row r="1198" spans="1:1" ht="15.75" thickBot="1" x14ac:dyDescent="0.3">
      <c r="A1198" s="33" t="str">
        <f t="shared" si="20"/>
        <v/>
      </c>
    </row>
    <row r="1199" spans="1:1" ht="15.75" thickBot="1" x14ac:dyDescent="0.3">
      <c r="A1199" s="33" t="str">
        <f t="shared" si="20"/>
        <v/>
      </c>
    </row>
    <row r="1200" spans="1:1" ht="15.75" thickBot="1" x14ac:dyDescent="0.3">
      <c r="A1200" s="33" t="str">
        <f t="shared" si="20"/>
        <v/>
      </c>
    </row>
    <row r="1201" spans="1:1" ht="15.75" thickBot="1" x14ac:dyDescent="0.3">
      <c r="A1201" s="33" t="str">
        <f t="shared" si="20"/>
        <v/>
      </c>
    </row>
    <row r="1202" spans="1:1" ht="15.75" thickBot="1" x14ac:dyDescent="0.3">
      <c r="A1202" s="33" t="str">
        <f t="shared" si="20"/>
        <v/>
      </c>
    </row>
    <row r="1203" spans="1:1" ht="15.75" thickBot="1" x14ac:dyDescent="0.3">
      <c r="A1203" s="33" t="str">
        <f t="shared" si="20"/>
        <v/>
      </c>
    </row>
    <row r="1204" spans="1:1" ht="15.75" thickBot="1" x14ac:dyDescent="0.3">
      <c r="A1204" s="33" t="str">
        <f t="shared" si="20"/>
        <v/>
      </c>
    </row>
    <row r="1205" spans="1:1" ht="15.75" thickBot="1" x14ac:dyDescent="0.3">
      <c r="A1205" s="33" t="str">
        <f t="shared" si="20"/>
        <v/>
      </c>
    </row>
    <row r="1206" spans="1:1" ht="15.75" thickBot="1" x14ac:dyDescent="0.3">
      <c r="A1206" s="33" t="str">
        <f t="shared" si="20"/>
        <v/>
      </c>
    </row>
    <row r="1207" spans="1:1" ht="15.75" thickBot="1" x14ac:dyDescent="0.3">
      <c r="A1207" s="33" t="str">
        <f t="shared" si="20"/>
        <v/>
      </c>
    </row>
    <row r="1208" spans="1:1" ht="15.75" thickBot="1" x14ac:dyDescent="0.3">
      <c r="A1208" s="33" t="str">
        <f t="shared" si="20"/>
        <v/>
      </c>
    </row>
    <row r="1209" spans="1:1" ht="15.75" thickBot="1" x14ac:dyDescent="0.3">
      <c r="A1209" s="33" t="str">
        <f t="shared" si="20"/>
        <v/>
      </c>
    </row>
    <row r="1210" spans="1:1" ht="15.75" thickBot="1" x14ac:dyDescent="0.3">
      <c r="A1210" s="33" t="str">
        <f t="shared" si="20"/>
        <v/>
      </c>
    </row>
    <row r="1211" spans="1:1" ht="15.75" thickBot="1" x14ac:dyDescent="0.3">
      <c r="A1211" s="33" t="str">
        <f t="shared" si="20"/>
        <v/>
      </c>
    </row>
    <row r="1212" spans="1:1" ht="15.75" thickBot="1" x14ac:dyDescent="0.3">
      <c r="A1212" s="33" t="str">
        <f t="shared" si="20"/>
        <v/>
      </c>
    </row>
    <row r="1213" spans="1:1" ht="15.75" thickBot="1" x14ac:dyDescent="0.3">
      <c r="A1213" s="33" t="str">
        <f t="shared" si="20"/>
        <v/>
      </c>
    </row>
    <row r="1214" spans="1:1" ht="15.75" thickBot="1" x14ac:dyDescent="0.3">
      <c r="A1214" s="33" t="str">
        <f t="shared" si="20"/>
        <v/>
      </c>
    </row>
    <row r="1215" spans="1:1" ht="15.75" thickBot="1" x14ac:dyDescent="0.3">
      <c r="A1215" s="33" t="str">
        <f t="shared" si="20"/>
        <v/>
      </c>
    </row>
    <row r="1216" spans="1:1" ht="15.75" thickBot="1" x14ac:dyDescent="0.3">
      <c r="A1216" s="33" t="str">
        <f t="shared" si="20"/>
        <v/>
      </c>
    </row>
    <row r="1217" spans="1:1" ht="15.75" thickBot="1" x14ac:dyDescent="0.3">
      <c r="A1217" s="33" t="str">
        <f t="shared" si="20"/>
        <v/>
      </c>
    </row>
    <row r="1218" spans="1:1" ht="15.75" thickBot="1" x14ac:dyDescent="0.3">
      <c r="A1218" s="33" t="str">
        <f t="shared" si="20"/>
        <v/>
      </c>
    </row>
    <row r="1219" spans="1:1" ht="15.75" thickBot="1" x14ac:dyDescent="0.3">
      <c r="A1219" s="33" t="str">
        <f t="shared" si="20"/>
        <v/>
      </c>
    </row>
    <row r="1220" spans="1:1" ht="15.75" thickBot="1" x14ac:dyDescent="0.3">
      <c r="A1220" s="33" t="str">
        <f t="shared" si="20"/>
        <v/>
      </c>
    </row>
    <row r="1221" spans="1:1" ht="15.75" thickBot="1" x14ac:dyDescent="0.3">
      <c r="A1221" s="33" t="str">
        <f t="shared" si="20"/>
        <v/>
      </c>
    </row>
    <row r="1222" spans="1:1" ht="15.75" thickBot="1" x14ac:dyDescent="0.3">
      <c r="A1222" s="33" t="str">
        <f t="shared" si="20"/>
        <v/>
      </c>
    </row>
    <row r="1223" spans="1:1" ht="15.75" thickBot="1" x14ac:dyDescent="0.3">
      <c r="A1223" s="33" t="str">
        <f t="shared" si="20"/>
        <v/>
      </c>
    </row>
    <row r="1224" spans="1:1" ht="15.75" thickBot="1" x14ac:dyDescent="0.3">
      <c r="A1224" s="33" t="str">
        <f t="shared" si="20"/>
        <v/>
      </c>
    </row>
    <row r="1225" spans="1:1" ht="15.75" thickBot="1" x14ac:dyDescent="0.3">
      <c r="A1225" s="33" t="str">
        <f t="shared" si="20"/>
        <v/>
      </c>
    </row>
    <row r="1226" spans="1:1" ht="15.75" thickBot="1" x14ac:dyDescent="0.3">
      <c r="A1226" s="33" t="str">
        <f t="shared" si="20"/>
        <v/>
      </c>
    </row>
    <row r="1227" spans="1:1" ht="15.75" thickBot="1" x14ac:dyDescent="0.3">
      <c r="A1227" s="33" t="str">
        <f t="shared" si="20"/>
        <v/>
      </c>
    </row>
    <row r="1228" spans="1:1" ht="15.75" thickBot="1" x14ac:dyDescent="0.3">
      <c r="A1228" s="33" t="str">
        <f t="shared" si="20"/>
        <v/>
      </c>
    </row>
    <row r="1229" spans="1:1" ht="15.75" thickBot="1" x14ac:dyDescent="0.3">
      <c r="A1229" s="33" t="str">
        <f t="shared" si="20"/>
        <v/>
      </c>
    </row>
    <row r="1230" spans="1:1" ht="15.75" thickBot="1" x14ac:dyDescent="0.3">
      <c r="A1230" s="33" t="str">
        <f t="shared" si="20"/>
        <v/>
      </c>
    </row>
    <row r="1231" spans="1:1" ht="15.75" thickBot="1" x14ac:dyDescent="0.3">
      <c r="A1231" s="33" t="str">
        <f t="shared" si="20"/>
        <v/>
      </c>
    </row>
    <row r="1232" spans="1:1" ht="15.75" thickBot="1" x14ac:dyDescent="0.3">
      <c r="A1232" s="33" t="str">
        <f t="shared" si="20"/>
        <v/>
      </c>
    </row>
    <row r="1233" spans="1:1" ht="15.75" thickBot="1" x14ac:dyDescent="0.3">
      <c r="A1233" s="33" t="str">
        <f t="shared" si="20"/>
        <v/>
      </c>
    </row>
    <row r="1234" spans="1:1" ht="15.75" thickBot="1" x14ac:dyDescent="0.3">
      <c r="A1234" s="33" t="str">
        <f t="shared" si="20"/>
        <v/>
      </c>
    </row>
    <row r="1235" spans="1:1" ht="15.75" thickBot="1" x14ac:dyDescent="0.3">
      <c r="A1235" s="33" t="str">
        <f t="shared" si="20"/>
        <v/>
      </c>
    </row>
    <row r="1236" spans="1:1" ht="15.75" thickBot="1" x14ac:dyDescent="0.3">
      <c r="A1236" s="33" t="str">
        <f t="shared" si="20"/>
        <v/>
      </c>
    </row>
    <row r="1237" spans="1:1" ht="15.75" thickBot="1" x14ac:dyDescent="0.3">
      <c r="A1237" s="33" t="str">
        <f t="shared" si="20"/>
        <v/>
      </c>
    </row>
    <row r="1238" spans="1:1" ht="15.75" thickBot="1" x14ac:dyDescent="0.3">
      <c r="A1238" s="33" t="str">
        <f t="shared" si="20"/>
        <v/>
      </c>
    </row>
    <row r="1239" spans="1:1" ht="15.75" thickBot="1" x14ac:dyDescent="0.3">
      <c r="A1239" s="33" t="str">
        <f t="shared" si="20"/>
        <v/>
      </c>
    </row>
    <row r="1240" spans="1:1" ht="15.75" thickBot="1" x14ac:dyDescent="0.3">
      <c r="A1240" s="33" t="str">
        <f t="shared" si="20"/>
        <v/>
      </c>
    </row>
    <row r="1241" spans="1:1" ht="15.75" thickBot="1" x14ac:dyDescent="0.3">
      <c r="A1241" s="33" t="str">
        <f t="shared" ref="A1241:A1304" si="21">B1241&amp;C1241</f>
        <v/>
      </c>
    </row>
    <row r="1242" spans="1:1" ht="15.75" thickBot="1" x14ac:dyDescent="0.3">
      <c r="A1242" s="33" t="str">
        <f t="shared" si="21"/>
        <v/>
      </c>
    </row>
    <row r="1243" spans="1:1" ht="15.75" thickBot="1" x14ac:dyDescent="0.3">
      <c r="A1243" s="33" t="str">
        <f t="shared" si="21"/>
        <v/>
      </c>
    </row>
    <row r="1244" spans="1:1" ht="15.75" thickBot="1" x14ac:dyDescent="0.3">
      <c r="A1244" s="33" t="str">
        <f t="shared" si="21"/>
        <v/>
      </c>
    </row>
    <row r="1245" spans="1:1" ht="15.75" thickBot="1" x14ac:dyDescent="0.3">
      <c r="A1245" s="33" t="str">
        <f t="shared" si="21"/>
        <v/>
      </c>
    </row>
    <row r="1246" spans="1:1" ht="15.75" thickBot="1" x14ac:dyDescent="0.3">
      <c r="A1246" s="33" t="str">
        <f t="shared" si="21"/>
        <v/>
      </c>
    </row>
    <row r="1247" spans="1:1" ht="15.75" thickBot="1" x14ac:dyDescent="0.3">
      <c r="A1247" s="33" t="str">
        <f t="shared" si="21"/>
        <v/>
      </c>
    </row>
    <row r="1248" spans="1:1" ht="15.75" thickBot="1" x14ac:dyDescent="0.3">
      <c r="A1248" s="33" t="str">
        <f t="shared" si="21"/>
        <v/>
      </c>
    </row>
    <row r="1249" spans="1:1" ht="15.75" thickBot="1" x14ac:dyDescent="0.3">
      <c r="A1249" s="33" t="str">
        <f t="shared" si="21"/>
        <v/>
      </c>
    </row>
    <row r="1250" spans="1:1" ht="15.75" thickBot="1" x14ac:dyDescent="0.3">
      <c r="A1250" s="33" t="str">
        <f t="shared" si="21"/>
        <v/>
      </c>
    </row>
    <row r="1251" spans="1:1" ht="15.75" thickBot="1" x14ac:dyDescent="0.3">
      <c r="A1251" s="33" t="str">
        <f t="shared" si="21"/>
        <v/>
      </c>
    </row>
    <row r="1252" spans="1:1" ht="15.75" thickBot="1" x14ac:dyDescent="0.3">
      <c r="A1252" s="33" t="str">
        <f t="shared" si="21"/>
        <v/>
      </c>
    </row>
    <row r="1253" spans="1:1" ht="15.75" thickBot="1" x14ac:dyDescent="0.3">
      <c r="A1253" s="33" t="str">
        <f t="shared" si="21"/>
        <v/>
      </c>
    </row>
    <row r="1254" spans="1:1" ht="15.75" thickBot="1" x14ac:dyDescent="0.3">
      <c r="A1254" s="33" t="str">
        <f t="shared" si="21"/>
        <v/>
      </c>
    </row>
    <row r="1255" spans="1:1" ht="15.75" thickBot="1" x14ac:dyDescent="0.3">
      <c r="A1255" s="33" t="str">
        <f t="shared" si="21"/>
        <v/>
      </c>
    </row>
    <row r="1256" spans="1:1" ht="15.75" thickBot="1" x14ac:dyDescent="0.3">
      <c r="A1256" s="33" t="str">
        <f t="shared" si="21"/>
        <v/>
      </c>
    </row>
    <row r="1257" spans="1:1" ht="15.75" thickBot="1" x14ac:dyDescent="0.3">
      <c r="A1257" s="33" t="str">
        <f t="shared" si="21"/>
        <v/>
      </c>
    </row>
    <row r="1258" spans="1:1" ht="15.75" thickBot="1" x14ac:dyDescent="0.3">
      <c r="A1258" s="33" t="str">
        <f t="shared" si="21"/>
        <v/>
      </c>
    </row>
    <row r="1259" spans="1:1" ht="15.75" thickBot="1" x14ac:dyDescent="0.3">
      <c r="A1259" s="33" t="str">
        <f t="shared" si="21"/>
        <v/>
      </c>
    </row>
    <row r="1260" spans="1:1" ht="15.75" thickBot="1" x14ac:dyDescent="0.3">
      <c r="A1260" s="33" t="str">
        <f t="shared" si="21"/>
        <v/>
      </c>
    </row>
    <row r="1261" spans="1:1" ht="15.75" thickBot="1" x14ac:dyDescent="0.3">
      <c r="A1261" s="33" t="str">
        <f t="shared" si="21"/>
        <v/>
      </c>
    </row>
    <row r="1262" spans="1:1" ht="15.75" thickBot="1" x14ac:dyDescent="0.3">
      <c r="A1262" s="33" t="str">
        <f t="shared" si="21"/>
        <v/>
      </c>
    </row>
    <row r="1263" spans="1:1" ht="15.75" thickBot="1" x14ac:dyDescent="0.3">
      <c r="A1263" s="33" t="str">
        <f t="shared" si="21"/>
        <v/>
      </c>
    </row>
    <row r="1264" spans="1:1" ht="15.75" thickBot="1" x14ac:dyDescent="0.3">
      <c r="A1264" s="33" t="str">
        <f t="shared" si="21"/>
        <v/>
      </c>
    </row>
    <row r="1265" spans="1:1" ht="15.75" thickBot="1" x14ac:dyDescent="0.3">
      <c r="A1265" s="33" t="str">
        <f t="shared" si="21"/>
        <v/>
      </c>
    </row>
    <row r="1266" spans="1:1" ht="15.75" thickBot="1" x14ac:dyDescent="0.3">
      <c r="A1266" s="33" t="str">
        <f t="shared" si="21"/>
        <v/>
      </c>
    </row>
    <row r="1267" spans="1:1" ht="15.75" thickBot="1" x14ac:dyDescent="0.3">
      <c r="A1267" s="33" t="str">
        <f t="shared" si="21"/>
        <v/>
      </c>
    </row>
    <row r="1268" spans="1:1" ht="15.75" thickBot="1" x14ac:dyDescent="0.3">
      <c r="A1268" s="33" t="str">
        <f t="shared" si="21"/>
        <v/>
      </c>
    </row>
    <row r="1269" spans="1:1" ht="15.75" thickBot="1" x14ac:dyDescent="0.3">
      <c r="A1269" s="33" t="str">
        <f t="shared" si="21"/>
        <v/>
      </c>
    </row>
    <row r="1270" spans="1:1" ht="15.75" thickBot="1" x14ac:dyDescent="0.3">
      <c r="A1270" s="33" t="str">
        <f t="shared" si="21"/>
        <v/>
      </c>
    </row>
    <row r="1271" spans="1:1" ht="15.75" thickBot="1" x14ac:dyDescent="0.3">
      <c r="A1271" s="33" t="str">
        <f t="shared" si="21"/>
        <v/>
      </c>
    </row>
    <row r="1272" spans="1:1" ht="15.75" thickBot="1" x14ac:dyDescent="0.3">
      <c r="A1272" s="33" t="str">
        <f t="shared" si="21"/>
        <v/>
      </c>
    </row>
    <row r="1273" spans="1:1" ht="15.75" thickBot="1" x14ac:dyDescent="0.3">
      <c r="A1273" s="33" t="str">
        <f t="shared" si="21"/>
        <v/>
      </c>
    </row>
    <row r="1274" spans="1:1" ht="15.75" thickBot="1" x14ac:dyDescent="0.3">
      <c r="A1274" s="33" t="str">
        <f t="shared" si="21"/>
        <v/>
      </c>
    </row>
    <row r="1275" spans="1:1" ht="15.75" thickBot="1" x14ac:dyDescent="0.3">
      <c r="A1275" s="33" t="str">
        <f t="shared" si="21"/>
        <v/>
      </c>
    </row>
    <row r="1276" spans="1:1" ht="15.75" thickBot="1" x14ac:dyDescent="0.3">
      <c r="A1276" s="33" t="str">
        <f t="shared" si="21"/>
        <v/>
      </c>
    </row>
    <row r="1277" spans="1:1" ht="15.75" thickBot="1" x14ac:dyDescent="0.3">
      <c r="A1277" s="33" t="str">
        <f t="shared" si="21"/>
        <v/>
      </c>
    </row>
    <row r="1278" spans="1:1" ht="15.75" thickBot="1" x14ac:dyDescent="0.3">
      <c r="A1278" s="33" t="str">
        <f t="shared" si="21"/>
        <v/>
      </c>
    </row>
    <row r="1279" spans="1:1" ht="15.75" thickBot="1" x14ac:dyDescent="0.3">
      <c r="A1279" s="33" t="str">
        <f t="shared" si="21"/>
        <v/>
      </c>
    </row>
    <row r="1280" spans="1:1" ht="15.75" thickBot="1" x14ac:dyDescent="0.3">
      <c r="A1280" s="33" t="str">
        <f t="shared" si="21"/>
        <v/>
      </c>
    </row>
    <row r="1281" spans="1:1" ht="15.75" thickBot="1" x14ac:dyDescent="0.3">
      <c r="A1281" s="33" t="str">
        <f t="shared" si="21"/>
        <v/>
      </c>
    </row>
    <row r="1282" spans="1:1" ht="15.75" thickBot="1" x14ac:dyDescent="0.3">
      <c r="A1282" s="33" t="str">
        <f t="shared" si="21"/>
        <v/>
      </c>
    </row>
    <row r="1283" spans="1:1" ht="15.75" thickBot="1" x14ac:dyDescent="0.3">
      <c r="A1283" s="33" t="str">
        <f t="shared" si="21"/>
        <v/>
      </c>
    </row>
    <row r="1284" spans="1:1" ht="15.75" thickBot="1" x14ac:dyDescent="0.3">
      <c r="A1284" s="33" t="str">
        <f t="shared" si="21"/>
        <v/>
      </c>
    </row>
    <row r="1285" spans="1:1" ht="15.75" thickBot="1" x14ac:dyDescent="0.3">
      <c r="A1285" s="33" t="str">
        <f t="shared" si="21"/>
        <v/>
      </c>
    </row>
    <row r="1286" spans="1:1" ht="15.75" thickBot="1" x14ac:dyDescent="0.3">
      <c r="A1286" s="33" t="str">
        <f t="shared" si="21"/>
        <v/>
      </c>
    </row>
    <row r="1287" spans="1:1" ht="15.75" thickBot="1" x14ac:dyDescent="0.3">
      <c r="A1287" s="33" t="str">
        <f t="shared" si="21"/>
        <v/>
      </c>
    </row>
    <row r="1288" spans="1:1" ht="15.75" thickBot="1" x14ac:dyDescent="0.3">
      <c r="A1288" s="33" t="str">
        <f t="shared" si="21"/>
        <v/>
      </c>
    </row>
    <row r="1289" spans="1:1" ht="15.75" thickBot="1" x14ac:dyDescent="0.3">
      <c r="A1289" s="33" t="str">
        <f t="shared" si="21"/>
        <v/>
      </c>
    </row>
    <row r="1290" spans="1:1" ht="15.75" thickBot="1" x14ac:dyDescent="0.3">
      <c r="A1290" s="33" t="str">
        <f t="shared" si="21"/>
        <v/>
      </c>
    </row>
    <row r="1291" spans="1:1" ht="15.75" thickBot="1" x14ac:dyDescent="0.3">
      <c r="A1291" s="33" t="str">
        <f t="shared" si="21"/>
        <v/>
      </c>
    </row>
    <row r="1292" spans="1:1" ht="15.75" thickBot="1" x14ac:dyDescent="0.3">
      <c r="A1292" s="33" t="str">
        <f t="shared" si="21"/>
        <v/>
      </c>
    </row>
    <row r="1293" spans="1:1" ht="15.75" thickBot="1" x14ac:dyDescent="0.3">
      <c r="A1293" s="33" t="str">
        <f t="shared" si="21"/>
        <v/>
      </c>
    </row>
    <row r="1294" spans="1:1" ht="15.75" thickBot="1" x14ac:dyDescent="0.3">
      <c r="A1294" s="33" t="str">
        <f t="shared" si="21"/>
        <v/>
      </c>
    </row>
    <row r="1295" spans="1:1" ht="15.75" thickBot="1" x14ac:dyDescent="0.3">
      <c r="A1295" s="33" t="str">
        <f t="shared" si="21"/>
        <v/>
      </c>
    </row>
    <row r="1296" spans="1:1" ht="15.75" thickBot="1" x14ac:dyDescent="0.3">
      <c r="A1296" s="33" t="str">
        <f t="shared" si="21"/>
        <v/>
      </c>
    </row>
    <row r="1297" spans="1:1" ht="15.75" thickBot="1" x14ac:dyDescent="0.3">
      <c r="A1297" s="33" t="str">
        <f t="shared" si="21"/>
        <v/>
      </c>
    </row>
    <row r="1298" spans="1:1" ht="15.75" thickBot="1" x14ac:dyDescent="0.3">
      <c r="A1298" s="33" t="str">
        <f t="shared" si="21"/>
        <v/>
      </c>
    </row>
    <row r="1299" spans="1:1" ht="15.75" thickBot="1" x14ac:dyDescent="0.3">
      <c r="A1299" s="33" t="str">
        <f t="shared" si="21"/>
        <v/>
      </c>
    </row>
    <row r="1300" spans="1:1" ht="15.75" thickBot="1" x14ac:dyDescent="0.3">
      <c r="A1300" s="33" t="str">
        <f t="shared" si="21"/>
        <v/>
      </c>
    </row>
    <row r="1301" spans="1:1" ht="15.75" thickBot="1" x14ac:dyDescent="0.3">
      <c r="A1301" s="33" t="str">
        <f t="shared" si="21"/>
        <v/>
      </c>
    </row>
    <row r="1302" spans="1:1" ht="15.75" thickBot="1" x14ac:dyDescent="0.3">
      <c r="A1302" s="33" t="str">
        <f t="shared" si="21"/>
        <v/>
      </c>
    </row>
    <row r="1303" spans="1:1" ht="15.75" thickBot="1" x14ac:dyDescent="0.3">
      <c r="A1303" s="33" t="str">
        <f t="shared" si="21"/>
        <v/>
      </c>
    </row>
    <row r="1304" spans="1:1" ht="15.75" thickBot="1" x14ac:dyDescent="0.3">
      <c r="A1304" s="33" t="str">
        <f t="shared" si="21"/>
        <v/>
      </c>
    </row>
    <row r="1305" spans="1:1" ht="15.75" thickBot="1" x14ac:dyDescent="0.3">
      <c r="A1305" s="33" t="str">
        <f t="shared" ref="A1305:A1368" si="22">B1305&amp;C1305</f>
        <v/>
      </c>
    </row>
    <row r="1306" spans="1:1" ht="15.75" thickBot="1" x14ac:dyDescent="0.3">
      <c r="A1306" s="33" t="str">
        <f t="shared" si="22"/>
        <v/>
      </c>
    </row>
    <row r="1307" spans="1:1" ht="15.75" thickBot="1" x14ac:dyDescent="0.3">
      <c r="A1307" s="33" t="str">
        <f t="shared" si="22"/>
        <v/>
      </c>
    </row>
    <row r="1308" spans="1:1" ht="15.75" thickBot="1" x14ac:dyDescent="0.3">
      <c r="A1308" s="33" t="str">
        <f t="shared" si="22"/>
        <v/>
      </c>
    </row>
    <row r="1309" spans="1:1" ht="15.75" thickBot="1" x14ac:dyDescent="0.3">
      <c r="A1309" s="33" t="str">
        <f t="shared" si="22"/>
        <v/>
      </c>
    </row>
    <row r="1310" spans="1:1" ht="15.75" thickBot="1" x14ac:dyDescent="0.3">
      <c r="A1310" s="33" t="str">
        <f t="shared" si="22"/>
        <v/>
      </c>
    </row>
    <row r="1311" spans="1:1" ht="15.75" thickBot="1" x14ac:dyDescent="0.3">
      <c r="A1311" s="33" t="str">
        <f t="shared" si="22"/>
        <v/>
      </c>
    </row>
    <row r="1312" spans="1:1" ht="15.75" thickBot="1" x14ac:dyDescent="0.3">
      <c r="A1312" s="33" t="str">
        <f t="shared" si="22"/>
        <v/>
      </c>
    </row>
    <row r="1313" spans="1:1" ht="15.75" thickBot="1" x14ac:dyDescent="0.3">
      <c r="A1313" s="33" t="str">
        <f t="shared" si="22"/>
        <v/>
      </c>
    </row>
    <row r="1314" spans="1:1" ht="15.75" thickBot="1" x14ac:dyDescent="0.3">
      <c r="A1314" s="33" t="str">
        <f t="shared" si="22"/>
        <v/>
      </c>
    </row>
    <row r="1315" spans="1:1" ht="15.75" thickBot="1" x14ac:dyDescent="0.3">
      <c r="A1315" s="33" t="str">
        <f t="shared" si="22"/>
        <v/>
      </c>
    </row>
    <row r="1316" spans="1:1" ht="15.75" thickBot="1" x14ac:dyDescent="0.3">
      <c r="A1316" s="33" t="str">
        <f t="shared" si="22"/>
        <v/>
      </c>
    </row>
    <row r="1317" spans="1:1" ht="15.75" thickBot="1" x14ac:dyDescent="0.3">
      <c r="A1317" s="33" t="str">
        <f t="shared" si="22"/>
        <v/>
      </c>
    </row>
    <row r="1318" spans="1:1" ht="15.75" thickBot="1" x14ac:dyDescent="0.3">
      <c r="A1318" s="33" t="str">
        <f t="shared" si="22"/>
        <v/>
      </c>
    </row>
    <row r="1319" spans="1:1" ht="15.75" thickBot="1" x14ac:dyDescent="0.3">
      <c r="A1319" s="33" t="str">
        <f t="shared" si="22"/>
        <v/>
      </c>
    </row>
    <row r="1320" spans="1:1" ht="15.75" thickBot="1" x14ac:dyDescent="0.3">
      <c r="A1320" s="33" t="str">
        <f t="shared" si="22"/>
        <v/>
      </c>
    </row>
    <row r="1321" spans="1:1" ht="15.75" thickBot="1" x14ac:dyDescent="0.3">
      <c r="A1321" s="33" t="str">
        <f t="shared" si="22"/>
        <v/>
      </c>
    </row>
    <row r="1322" spans="1:1" ht="15.75" thickBot="1" x14ac:dyDescent="0.3">
      <c r="A1322" s="33" t="str">
        <f t="shared" si="22"/>
        <v/>
      </c>
    </row>
    <row r="1323" spans="1:1" ht="15.75" thickBot="1" x14ac:dyDescent="0.3">
      <c r="A1323" s="33" t="str">
        <f t="shared" si="22"/>
        <v/>
      </c>
    </row>
    <row r="1324" spans="1:1" ht="15.75" thickBot="1" x14ac:dyDescent="0.3">
      <c r="A1324" s="33" t="str">
        <f t="shared" si="22"/>
        <v/>
      </c>
    </row>
    <row r="1325" spans="1:1" ht="15.75" thickBot="1" x14ac:dyDescent="0.3">
      <c r="A1325" s="33" t="str">
        <f t="shared" si="22"/>
        <v/>
      </c>
    </row>
    <row r="1326" spans="1:1" ht="15.75" thickBot="1" x14ac:dyDescent="0.3">
      <c r="A1326" s="33" t="str">
        <f t="shared" si="22"/>
        <v/>
      </c>
    </row>
    <row r="1327" spans="1:1" ht="15.75" thickBot="1" x14ac:dyDescent="0.3">
      <c r="A1327" s="33" t="str">
        <f t="shared" si="22"/>
        <v/>
      </c>
    </row>
    <row r="1328" spans="1:1" ht="15.75" thickBot="1" x14ac:dyDescent="0.3">
      <c r="A1328" s="33" t="str">
        <f t="shared" si="22"/>
        <v/>
      </c>
    </row>
    <row r="1329" spans="1:1" ht="15.75" thickBot="1" x14ac:dyDescent="0.3">
      <c r="A1329" s="33" t="str">
        <f t="shared" si="22"/>
        <v/>
      </c>
    </row>
    <row r="1330" spans="1:1" ht="15.75" thickBot="1" x14ac:dyDescent="0.3">
      <c r="A1330" s="33" t="str">
        <f t="shared" si="22"/>
        <v/>
      </c>
    </row>
    <row r="1331" spans="1:1" ht="15.75" thickBot="1" x14ac:dyDescent="0.3">
      <c r="A1331" s="33" t="str">
        <f t="shared" si="22"/>
        <v/>
      </c>
    </row>
    <row r="1332" spans="1:1" ht="15.75" thickBot="1" x14ac:dyDescent="0.3">
      <c r="A1332" s="33" t="str">
        <f t="shared" si="22"/>
        <v/>
      </c>
    </row>
    <row r="1333" spans="1:1" ht="15.75" thickBot="1" x14ac:dyDescent="0.3">
      <c r="A1333" s="33" t="str">
        <f t="shared" si="22"/>
        <v/>
      </c>
    </row>
    <row r="1334" spans="1:1" ht="15.75" thickBot="1" x14ac:dyDescent="0.3">
      <c r="A1334" s="33" t="str">
        <f t="shared" si="22"/>
        <v/>
      </c>
    </row>
    <row r="1335" spans="1:1" ht="15.75" thickBot="1" x14ac:dyDescent="0.3">
      <c r="A1335" s="33" t="str">
        <f t="shared" si="22"/>
        <v/>
      </c>
    </row>
    <row r="1336" spans="1:1" ht="15.75" thickBot="1" x14ac:dyDescent="0.3">
      <c r="A1336" s="33" t="str">
        <f t="shared" si="22"/>
        <v/>
      </c>
    </row>
    <row r="1337" spans="1:1" ht="15.75" thickBot="1" x14ac:dyDescent="0.3">
      <c r="A1337" s="33" t="str">
        <f t="shared" si="22"/>
        <v/>
      </c>
    </row>
    <row r="1338" spans="1:1" ht="15.75" thickBot="1" x14ac:dyDescent="0.3">
      <c r="A1338" s="33" t="str">
        <f t="shared" si="22"/>
        <v/>
      </c>
    </row>
    <row r="1339" spans="1:1" ht="15.75" thickBot="1" x14ac:dyDescent="0.3">
      <c r="A1339" s="33" t="str">
        <f t="shared" si="22"/>
        <v/>
      </c>
    </row>
    <row r="1340" spans="1:1" ht="15.75" thickBot="1" x14ac:dyDescent="0.3">
      <c r="A1340" s="33" t="str">
        <f t="shared" si="22"/>
        <v/>
      </c>
    </row>
    <row r="1341" spans="1:1" ht="15.75" thickBot="1" x14ac:dyDescent="0.3">
      <c r="A1341" s="33" t="str">
        <f t="shared" si="22"/>
        <v/>
      </c>
    </row>
    <row r="1342" spans="1:1" ht="15.75" thickBot="1" x14ac:dyDescent="0.3">
      <c r="A1342" s="33" t="str">
        <f t="shared" si="22"/>
        <v/>
      </c>
    </row>
    <row r="1343" spans="1:1" ht="15.75" thickBot="1" x14ac:dyDescent="0.3">
      <c r="A1343" s="33" t="str">
        <f t="shared" si="22"/>
        <v/>
      </c>
    </row>
    <row r="1344" spans="1:1" ht="15.75" thickBot="1" x14ac:dyDescent="0.3">
      <c r="A1344" s="33" t="str">
        <f t="shared" si="22"/>
        <v/>
      </c>
    </row>
    <row r="1345" spans="1:1" ht="15.75" thickBot="1" x14ac:dyDescent="0.3">
      <c r="A1345" s="33" t="str">
        <f t="shared" si="22"/>
        <v/>
      </c>
    </row>
    <row r="1346" spans="1:1" ht="15.75" thickBot="1" x14ac:dyDescent="0.3">
      <c r="A1346" s="33" t="str">
        <f t="shared" si="22"/>
        <v/>
      </c>
    </row>
    <row r="1347" spans="1:1" ht="15.75" thickBot="1" x14ac:dyDescent="0.3">
      <c r="A1347" s="33" t="str">
        <f t="shared" si="22"/>
        <v/>
      </c>
    </row>
    <row r="1348" spans="1:1" ht="15.75" thickBot="1" x14ac:dyDescent="0.3">
      <c r="A1348" s="33" t="str">
        <f t="shared" si="22"/>
        <v/>
      </c>
    </row>
    <row r="1349" spans="1:1" ht="15.75" thickBot="1" x14ac:dyDescent="0.3">
      <c r="A1349" s="33" t="str">
        <f t="shared" si="22"/>
        <v/>
      </c>
    </row>
    <row r="1350" spans="1:1" ht="15.75" thickBot="1" x14ac:dyDescent="0.3">
      <c r="A1350" s="33" t="str">
        <f t="shared" si="22"/>
        <v/>
      </c>
    </row>
    <row r="1351" spans="1:1" ht="15.75" thickBot="1" x14ac:dyDescent="0.3">
      <c r="A1351" s="33" t="str">
        <f t="shared" si="22"/>
        <v/>
      </c>
    </row>
    <row r="1352" spans="1:1" ht="15.75" thickBot="1" x14ac:dyDescent="0.3">
      <c r="A1352" s="33" t="str">
        <f t="shared" si="22"/>
        <v/>
      </c>
    </row>
    <row r="1353" spans="1:1" ht="15.75" thickBot="1" x14ac:dyDescent="0.3">
      <c r="A1353" s="33" t="str">
        <f t="shared" si="22"/>
        <v/>
      </c>
    </row>
    <row r="1354" spans="1:1" ht="15.75" thickBot="1" x14ac:dyDescent="0.3">
      <c r="A1354" s="33" t="str">
        <f t="shared" si="22"/>
        <v/>
      </c>
    </row>
    <row r="1355" spans="1:1" ht="15.75" thickBot="1" x14ac:dyDescent="0.3">
      <c r="A1355" s="33" t="str">
        <f t="shared" si="22"/>
        <v/>
      </c>
    </row>
    <row r="1356" spans="1:1" ht="15.75" thickBot="1" x14ac:dyDescent="0.3">
      <c r="A1356" s="33" t="str">
        <f t="shared" si="22"/>
        <v/>
      </c>
    </row>
    <row r="1357" spans="1:1" ht="15.75" thickBot="1" x14ac:dyDescent="0.3">
      <c r="A1357" s="33" t="str">
        <f t="shared" si="22"/>
        <v/>
      </c>
    </row>
    <row r="1358" spans="1:1" ht="15.75" thickBot="1" x14ac:dyDescent="0.3">
      <c r="A1358" s="33" t="str">
        <f t="shared" si="22"/>
        <v/>
      </c>
    </row>
    <row r="1359" spans="1:1" ht="15.75" thickBot="1" x14ac:dyDescent="0.3">
      <c r="A1359" s="33" t="str">
        <f t="shared" si="22"/>
        <v/>
      </c>
    </row>
    <row r="1360" spans="1:1" ht="15.75" thickBot="1" x14ac:dyDescent="0.3">
      <c r="A1360" s="33" t="str">
        <f t="shared" si="22"/>
        <v/>
      </c>
    </row>
    <row r="1361" spans="1:1" ht="15.75" thickBot="1" x14ac:dyDescent="0.3">
      <c r="A1361" s="33" t="str">
        <f t="shared" si="22"/>
        <v/>
      </c>
    </row>
    <row r="1362" spans="1:1" ht="15.75" thickBot="1" x14ac:dyDescent="0.3">
      <c r="A1362" s="33" t="str">
        <f t="shared" si="22"/>
        <v/>
      </c>
    </row>
    <row r="1363" spans="1:1" ht="15.75" thickBot="1" x14ac:dyDescent="0.3">
      <c r="A1363" s="33" t="str">
        <f t="shared" si="22"/>
        <v/>
      </c>
    </row>
    <row r="1364" spans="1:1" ht="15.75" thickBot="1" x14ac:dyDescent="0.3">
      <c r="A1364" s="33" t="str">
        <f t="shared" si="22"/>
        <v/>
      </c>
    </row>
    <row r="1365" spans="1:1" ht="15.75" thickBot="1" x14ac:dyDescent="0.3">
      <c r="A1365" s="33" t="str">
        <f t="shared" si="22"/>
        <v/>
      </c>
    </row>
    <row r="1366" spans="1:1" ht="15.75" thickBot="1" x14ac:dyDescent="0.3">
      <c r="A1366" s="33" t="str">
        <f t="shared" si="22"/>
        <v/>
      </c>
    </row>
    <row r="1367" spans="1:1" ht="15.75" thickBot="1" x14ac:dyDescent="0.3">
      <c r="A1367" s="33" t="str">
        <f t="shared" si="22"/>
        <v/>
      </c>
    </row>
    <row r="1368" spans="1:1" ht="15.75" thickBot="1" x14ac:dyDescent="0.3">
      <c r="A1368" s="33" t="str">
        <f t="shared" si="22"/>
        <v/>
      </c>
    </row>
    <row r="1369" spans="1:1" ht="15.75" thickBot="1" x14ac:dyDescent="0.3">
      <c r="A1369" s="33" t="str">
        <f t="shared" ref="A1369:A1432" si="23">B1369&amp;C1369</f>
        <v/>
      </c>
    </row>
    <row r="1370" spans="1:1" ht="15.75" thickBot="1" x14ac:dyDescent="0.3">
      <c r="A1370" s="33" t="str">
        <f t="shared" si="23"/>
        <v/>
      </c>
    </row>
    <row r="1371" spans="1:1" ht="15.75" thickBot="1" x14ac:dyDescent="0.3">
      <c r="A1371" s="33" t="str">
        <f t="shared" si="23"/>
        <v/>
      </c>
    </row>
    <row r="1372" spans="1:1" ht="15.75" thickBot="1" x14ac:dyDescent="0.3">
      <c r="A1372" s="33" t="str">
        <f t="shared" si="23"/>
        <v/>
      </c>
    </row>
    <row r="1373" spans="1:1" ht="15.75" thickBot="1" x14ac:dyDescent="0.3">
      <c r="A1373" s="33" t="str">
        <f t="shared" si="23"/>
        <v/>
      </c>
    </row>
    <row r="1374" spans="1:1" ht="15.75" thickBot="1" x14ac:dyDescent="0.3">
      <c r="A1374" s="33" t="str">
        <f t="shared" si="23"/>
        <v/>
      </c>
    </row>
    <row r="1375" spans="1:1" ht="15.75" thickBot="1" x14ac:dyDescent="0.3">
      <c r="A1375" s="33" t="str">
        <f t="shared" si="23"/>
        <v/>
      </c>
    </row>
    <row r="1376" spans="1:1" ht="15.75" thickBot="1" x14ac:dyDescent="0.3">
      <c r="A1376" s="33" t="str">
        <f t="shared" si="23"/>
        <v/>
      </c>
    </row>
    <row r="1377" spans="1:1" ht="15.75" thickBot="1" x14ac:dyDescent="0.3">
      <c r="A1377" s="33" t="str">
        <f t="shared" si="23"/>
        <v/>
      </c>
    </row>
    <row r="1378" spans="1:1" ht="15.75" thickBot="1" x14ac:dyDescent="0.3">
      <c r="A1378" s="33" t="str">
        <f t="shared" si="23"/>
        <v/>
      </c>
    </row>
    <row r="1379" spans="1:1" ht="15.75" thickBot="1" x14ac:dyDescent="0.3">
      <c r="A1379" s="33" t="str">
        <f t="shared" si="23"/>
        <v/>
      </c>
    </row>
    <row r="1380" spans="1:1" ht="15.75" thickBot="1" x14ac:dyDescent="0.3">
      <c r="A1380" s="33" t="str">
        <f t="shared" si="23"/>
        <v/>
      </c>
    </row>
    <row r="1381" spans="1:1" ht="15.75" thickBot="1" x14ac:dyDescent="0.3">
      <c r="A1381" s="33" t="str">
        <f t="shared" si="23"/>
        <v/>
      </c>
    </row>
    <row r="1382" spans="1:1" ht="15.75" thickBot="1" x14ac:dyDescent="0.3">
      <c r="A1382" s="33" t="str">
        <f t="shared" si="23"/>
        <v/>
      </c>
    </row>
    <row r="1383" spans="1:1" ht="15.75" thickBot="1" x14ac:dyDescent="0.3">
      <c r="A1383" s="33" t="str">
        <f t="shared" si="23"/>
        <v/>
      </c>
    </row>
    <row r="1384" spans="1:1" ht="15.75" thickBot="1" x14ac:dyDescent="0.3">
      <c r="A1384" s="33" t="str">
        <f t="shared" si="23"/>
        <v/>
      </c>
    </row>
    <row r="1385" spans="1:1" ht="15.75" thickBot="1" x14ac:dyDescent="0.3">
      <c r="A1385" s="33" t="str">
        <f t="shared" si="23"/>
        <v/>
      </c>
    </row>
    <row r="1386" spans="1:1" ht="15.75" thickBot="1" x14ac:dyDescent="0.3">
      <c r="A1386" s="33" t="str">
        <f t="shared" si="23"/>
        <v/>
      </c>
    </row>
    <row r="1387" spans="1:1" ht="15.75" thickBot="1" x14ac:dyDescent="0.3">
      <c r="A1387" s="33" t="str">
        <f t="shared" si="23"/>
        <v/>
      </c>
    </row>
    <row r="1388" spans="1:1" ht="15.75" thickBot="1" x14ac:dyDescent="0.3">
      <c r="A1388" s="33" t="str">
        <f t="shared" si="23"/>
        <v/>
      </c>
    </row>
    <row r="1389" spans="1:1" ht="15.75" thickBot="1" x14ac:dyDescent="0.3">
      <c r="A1389" s="33" t="str">
        <f t="shared" si="23"/>
        <v/>
      </c>
    </row>
    <row r="1390" spans="1:1" ht="15.75" thickBot="1" x14ac:dyDescent="0.3">
      <c r="A1390" s="33" t="str">
        <f t="shared" si="23"/>
        <v/>
      </c>
    </row>
    <row r="1391" spans="1:1" ht="15.75" thickBot="1" x14ac:dyDescent="0.3">
      <c r="A1391" s="33" t="str">
        <f t="shared" si="23"/>
        <v/>
      </c>
    </row>
    <row r="1392" spans="1:1" ht="15.75" thickBot="1" x14ac:dyDescent="0.3">
      <c r="A1392" s="33" t="str">
        <f t="shared" si="23"/>
        <v/>
      </c>
    </row>
    <row r="1393" spans="1:1" ht="15.75" thickBot="1" x14ac:dyDescent="0.3">
      <c r="A1393" s="33" t="str">
        <f t="shared" si="23"/>
        <v/>
      </c>
    </row>
    <row r="1394" spans="1:1" ht="15.75" thickBot="1" x14ac:dyDescent="0.3">
      <c r="A1394" s="33" t="str">
        <f t="shared" si="23"/>
        <v/>
      </c>
    </row>
    <row r="1395" spans="1:1" ht="15.75" thickBot="1" x14ac:dyDescent="0.3">
      <c r="A1395" s="33" t="str">
        <f t="shared" si="23"/>
        <v/>
      </c>
    </row>
    <row r="1396" spans="1:1" ht="15.75" thickBot="1" x14ac:dyDescent="0.3">
      <c r="A1396" s="33" t="str">
        <f t="shared" si="23"/>
        <v/>
      </c>
    </row>
    <row r="1397" spans="1:1" ht="15.75" thickBot="1" x14ac:dyDescent="0.3">
      <c r="A1397" s="33" t="str">
        <f t="shared" si="23"/>
        <v/>
      </c>
    </row>
    <row r="1398" spans="1:1" ht="15.75" thickBot="1" x14ac:dyDescent="0.3">
      <c r="A1398" s="33" t="str">
        <f t="shared" si="23"/>
        <v/>
      </c>
    </row>
    <row r="1399" spans="1:1" ht="15.75" thickBot="1" x14ac:dyDescent="0.3">
      <c r="A1399" s="33" t="str">
        <f t="shared" si="23"/>
        <v/>
      </c>
    </row>
    <row r="1400" spans="1:1" ht="15.75" thickBot="1" x14ac:dyDescent="0.3">
      <c r="A1400" s="33" t="str">
        <f t="shared" si="23"/>
        <v/>
      </c>
    </row>
    <row r="1401" spans="1:1" ht="15.75" thickBot="1" x14ac:dyDescent="0.3">
      <c r="A1401" s="33" t="str">
        <f t="shared" si="23"/>
        <v/>
      </c>
    </row>
    <row r="1402" spans="1:1" ht="15.75" thickBot="1" x14ac:dyDescent="0.3">
      <c r="A1402" s="33" t="str">
        <f t="shared" si="23"/>
        <v/>
      </c>
    </row>
    <row r="1403" spans="1:1" ht="15.75" thickBot="1" x14ac:dyDescent="0.3">
      <c r="A1403" s="33" t="str">
        <f t="shared" si="23"/>
        <v/>
      </c>
    </row>
    <row r="1404" spans="1:1" ht="15.75" thickBot="1" x14ac:dyDescent="0.3">
      <c r="A1404" s="33" t="str">
        <f t="shared" si="23"/>
        <v/>
      </c>
    </row>
    <row r="1405" spans="1:1" ht="15.75" thickBot="1" x14ac:dyDescent="0.3">
      <c r="A1405" s="33" t="str">
        <f t="shared" si="23"/>
        <v/>
      </c>
    </row>
    <row r="1406" spans="1:1" ht="15.75" thickBot="1" x14ac:dyDescent="0.3">
      <c r="A1406" s="33" t="str">
        <f t="shared" si="23"/>
        <v/>
      </c>
    </row>
    <row r="1407" spans="1:1" ht="15.75" thickBot="1" x14ac:dyDescent="0.3">
      <c r="A1407" s="33" t="str">
        <f t="shared" si="23"/>
        <v/>
      </c>
    </row>
    <row r="1408" spans="1:1" ht="15.75" thickBot="1" x14ac:dyDescent="0.3">
      <c r="A1408" s="33" t="str">
        <f t="shared" si="23"/>
        <v/>
      </c>
    </row>
    <row r="1409" spans="1:1" ht="15.75" thickBot="1" x14ac:dyDescent="0.3">
      <c r="A1409" s="33" t="str">
        <f t="shared" si="23"/>
        <v/>
      </c>
    </row>
    <row r="1410" spans="1:1" ht="15.75" thickBot="1" x14ac:dyDescent="0.3">
      <c r="A1410" s="33" t="str">
        <f t="shared" si="23"/>
        <v/>
      </c>
    </row>
    <row r="1411" spans="1:1" ht="15.75" thickBot="1" x14ac:dyDescent="0.3">
      <c r="A1411" s="33" t="str">
        <f t="shared" si="23"/>
        <v/>
      </c>
    </row>
    <row r="1412" spans="1:1" ht="15.75" thickBot="1" x14ac:dyDescent="0.3">
      <c r="A1412" s="33" t="str">
        <f t="shared" si="23"/>
        <v/>
      </c>
    </row>
    <row r="1413" spans="1:1" ht="15.75" thickBot="1" x14ac:dyDescent="0.3">
      <c r="A1413" s="33" t="str">
        <f t="shared" si="23"/>
        <v/>
      </c>
    </row>
    <row r="1414" spans="1:1" ht="15.75" thickBot="1" x14ac:dyDescent="0.3">
      <c r="A1414" s="33" t="str">
        <f t="shared" si="23"/>
        <v/>
      </c>
    </row>
    <row r="1415" spans="1:1" ht="15.75" thickBot="1" x14ac:dyDescent="0.3">
      <c r="A1415" s="33" t="str">
        <f t="shared" si="23"/>
        <v/>
      </c>
    </row>
    <row r="1416" spans="1:1" ht="15.75" thickBot="1" x14ac:dyDescent="0.3">
      <c r="A1416" s="33" t="str">
        <f t="shared" si="23"/>
        <v/>
      </c>
    </row>
    <row r="1417" spans="1:1" ht="15.75" thickBot="1" x14ac:dyDescent="0.3">
      <c r="A1417" s="33" t="str">
        <f t="shared" si="23"/>
        <v/>
      </c>
    </row>
    <row r="1418" spans="1:1" ht="15.75" thickBot="1" x14ac:dyDescent="0.3">
      <c r="A1418" s="33" t="str">
        <f t="shared" si="23"/>
        <v/>
      </c>
    </row>
    <row r="1419" spans="1:1" ht="15.75" thickBot="1" x14ac:dyDescent="0.3">
      <c r="A1419" s="33" t="str">
        <f t="shared" si="23"/>
        <v/>
      </c>
    </row>
    <row r="1420" spans="1:1" ht="15.75" thickBot="1" x14ac:dyDescent="0.3">
      <c r="A1420" s="33" t="str">
        <f t="shared" si="23"/>
        <v/>
      </c>
    </row>
    <row r="1421" spans="1:1" ht="15.75" thickBot="1" x14ac:dyDescent="0.3">
      <c r="A1421" s="33" t="str">
        <f t="shared" si="23"/>
        <v/>
      </c>
    </row>
    <row r="1422" spans="1:1" ht="15.75" thickBot="1" x14ac:dyDescent="0.3">
      <c r="A1422" s="33" t="str">
        <f t="shared" si="23"/>
        <v/>
      </c>
    </row>
    <row r="1423" spans="1:1" ht="15.75" thickBot="1" x14ac:dyDescent="0.3">
      <c r="A1423" s="33" t="str">
        <f t="shared" si="23"/>
        <v/>
      </c>
    </row>
    <row r="1424" spans="1:1" ht="15.75" thickBot="1" x14ac:dyDescent="0.3">
      <c r="A1424" s="33" t="str">
        <f t="shared" si="23"/>
        <v/>
      </c>
    </row>
    <row r="1425" spans="1:1" ht="15.75" thickBot="1" x14ac:dyDescent="0.3">
      <c r="A1425" s="33" t="str">
        <f t="shared" si="23"/>
        <v/>
      </c>
    </row>
    <row r="1426" spans="1:1" ht="15.75" thickBot="1" x14ac:dyDescent="0.3">
      <c r="A1426" s="33" t="str">
        <f t="shared" si="23"/>
        <v/>
      </c>
    </row>
    <row r="1427" spans="1:1" ht="15.75" thickBot="1" x14ac:dyDescent="0.3">
      <c r="A1427" s="33" t="str">
        <f t="shared" si="23"/>
        <v/>
      </c>
    </row>
    <row r="1428" spans="1:1" ht="15.75" thickBot="1" x14ac:dyDescent="0.3">
      <c r="A1428" s="33" t="str">
        <f t="shared" si="23"/>
        <v/>
      </c>
    </row>
    <row r="1429" spans="1:1" ht="15.75" thickBot="1" x14ac:dyDescent="0.3">
      <c r="A1429" s="33" t="str">
        <f t="shared" si="23"/>
        <v/>
      </c>
    </row>
    <row r="1430" spans="1:1" ht="15.75" thickBot="1" x14ac:dyDescent="0.3">
      <c r="A1430" s="33" t="str">
        <f t="shared" si="23"/>
        <v/>
      </c>
    </row>
    <row r="1431" spans="1:1" ht="15.75" thickBot="1" x14ac:dyDescent="0.3">
      <c r="A1431" s="33" t="str">
        <f t="shared" si="23"/>
        <v/>
      </c>
    </row>
    <row r="1432" spans="1:1" ht="15.75" thickBot="1" x14ac:dyDescent="0.3">
      <c r="A1432" s="33" t="str">
        <f t="shared" si="23"/>
        <v/>
      </c>
    </row>
    <row r="1433" spans="1:1" ht="15.75" thickBot="1" x14ac:dyDescent="0.3">
      <c r="A1433" s="33" t="str">
        <f t="shared" ref="A1433:A1496" si="24">B1433&amp;C1433</f>
        <v/>
      </c>
    </row>
    <row r="1434" spans="1:1" ht="15.75" thickBot="1" x14ac:dyDescent="0.3">
      <c r="A1434" s="33" t="str">
        <f t="shared" si="24"/>
        <v/>
      </c>
    </row>
    <row r="1435" spans="1:1" ht="15.75" thickBot="1" x14ac:dyDescent="0.3">
      <c r="A1435" s="33" t="str">
        <f t="shared" si="24"/>
        <v/>
      </c>
    </row>
    <row r="1436" spans="1:1" ht="15.75" thickBot="1" x14ac:dyDescent="0.3">
      <c r="A1436" s="33" t="str">
        <f t="shared" si="24"/>
        <v/>
      </c>
    </row>
    <row r="1437" spans="1:1" ht="15.75" thickBot="1" x14ac:dyDescent="0.3">
      <c r="A1437" s="33" t="str">
        <f t="shared" si="24"/>
        <v/>
      </c>
    </row>
    <row r="1438" spans="1:1" ht="15.75" thickBot="1" x14ac:dyDescent="0.3">
      <c r="A1438" s="33" t="str">
        <f t="shared" si="24"/>
        <v/>
      </c>
    </row>
    <row r="1439" spans="1:1" ht="15.75" thickBot="1" x14ac:dyDescent="0.3">
      <c r="A1439" s="33" t="str">
        <f t="shared" si="24"/>
        <v/>
      </c>
    </row>
    <row r="1440" spans="1:1" ht="15.75" thickBot="1" x14ac:dyDescent="0.3">
      <c r="A1440" s="33" t="str">
        <f t="shared" si="24"/>
        <v/>
      </c>
    </row>
    <row r="1441" spans="1:1" ht="15.75" thickBot="1" x14ac:dyDescent="0.3">
      <c r="A1441" s="33" t="str">
        <f t="shared" si="24"/>
        <v/>
      </c>
    </row>
    <row r="1442" spans="1:1" ht="15.75" thickBot="1" x14ac:dyDescent="0.3">
      <c r="A1442" s="33" t="str">
        <f t="shared" si="24"/>
        <v/>
      </c>
    </row>
    <row r="1443" spans="1:1" ht="15.75" thickBot="1" x14ac:dyDescent="0.3">
      <c r="A1443" s="33" t="str">
        <f t="shared" si="24"/>
        <v/>
      </c>
    </row>
    <row r="1444" spans="1:1" ht="15.75" thickBot="1" x14ac:dyDescent="0.3">
      <c r="A1444" s="33" t="str">
        <f t="shared" si="24"/>
        <v/>
      </c>
    </row>
    <row r="1445" spans="1:1" ht="15.75" thickBot="1" x14ac:dyDescent="0.3">
      <c r="A1445" s="33" t="str">
        <f t="shared" si="24"/>
        <v/>
      </c>
    </row>
    <row r="1446" spans="1:1" ht="15.75" thickBot="1" x14ac:dyDescent="0.3">
      <c r="A1446" s="33" t="str">
        <f t="shared" si="24"/>
        <v/>
      </c>
    </row>
    <row r="1447" spans="1:1" ht="15.75" thickBot="1" x14ac:dyDescent="0.3">
      <c r="A1447" s="33" t="str">
        <f t="shared" si="24"/>
        <v/>
      </c>
    </row>
    <row r="1448" spans="1:1" ht="15.75" thickBot="1" x14ac:dyDescent="0.3">
      <c r="A1448" s="33" t="str">
        <f t="shared" si="24"/>
        <v/>
      </c>
    </row>
    <row r="1449" spans="1:1" ht="15.75" thickBot="1" x14ac:dyDescent="0.3">
      <c r="A1449" s="33" t="str">
        <f t="shared" si="24"/>
        <v/>
      </c>
    </row>
    <row r="1450" spans="1:1" ht="15.75" thickBot="1" x14ac:dyDescent="0.3">
      <c r="A1450" s="33" t="str">
        <f t="shared" si="24"/>
        <v/>
      </c>
    </row>
    <row r="1451" spans="1:1" ht="15.75" thickBot="1" x14ac:dyDescent="0.3">
      <c r="A1451" s="33" t="str">
        <f t="shared" si="24"/>
        <v/>
      </c>
    </row>
    <row r="1452" spans="1:1" ht="15.75" thickBot="1" x14ac:dyDescent="0.3">
      <c r="A1452" s="33" t="str">
        <f t="shared" si="24"/>
        <v/>
      </c>
    </row>
    <row r="1453" spans="1:1" ht="15.75" thickBot="1" x14ac:dyDescent="0.3">
      <c r="A1453" s="33" t="str">
        <f t="shared" si="24"/>
        <v/>
      </c>
    </row>
    <row r="1454" spans="1:1" ht="15.75" thickBot="1" x14ac:dyDescent="0.3">
      <c r="A1454" s="33" t="str">
        <f t="shared" si="24"/>
        <v/>
      </c>
    </row>
    <row r="1455" spans="1:1" ht="15.75" thickBot="1" x14ac:dyDescent="0.3">
      <c r="A1455" s="33" t="str">
        <f t="shared" si="24"/>
        <v/>
      </c>
    </row>
    <row r="1456" spans="1:1" ht="15.75" thickBot="1" x14ac:dyDescent="0.3">
      <c r="A1456" s="33" t="str">
        <f t="shared" si="24"/>
        <v/>
      </c>
    </row>
    <row r="1457" spans="1:1" ht="15.75" thickBot="1" x14ac:dyDescent="0.3">
      <c r="A1457" s="33" t="str">
        <f t="shared" si="24"/>
        <v/>
      </c>
    </row>
    <row r="1458" spans="1:1" ht="15.75" thickBot="1" x14ac:dyDescent="0.3">
      <c r="A1458" s="33" t="str">
        <f t="shared" si="24"/>
        <v/>
      </c>
    </row>
    <row r="1459" spans="1:1" ht="15.75" thickBot="1" x14ac:dyDescent="0.3">
      <c r="A1459" s="33" t="str">
        <f t="shared" si="24"/>
        <v/>
      </c>
    </row>
    <row r="1460" spans="1:1" ht="15.75" thickBot="1" x14ac:dyDescent="0.3">
      <c r="A1460" s="33" t="str">
        <f t="shared" si="24"/>
        <v/>
      </c>
    </row>
    <row r="1461" spans="1:1" ht="15.75" thickBot="1" x14ac:dyDescent="0.3">
      <c r="A1461" s="33" t="str">
        <f t="shared" si="24"/>
        <v/>
      </c>
    </row>
    <row r="1462" spans="1:1" ht="15.75" thickBot="1" x14ac:dyDescent="0.3">
      <c r="A1462" s="33" t="str">
        <f t="shared" si="24"/>
        <v/>
      </c>
    </row>
    <row r="1463" spans="1:1" ht="15.75" thickBot="1" x14ac:dyDescent="0.3">
      <c r="A1463" s="33" t="str">
        <f t="shared" si="24"/>
        <v/>
      </c>
    </row>
    <row r="1464" spans="1:1" ht="15.75" thickBot="1" x14ac:dyDescent="0.3">
      <c r="A1464" s="33" t="str">
        <f t="shared" si="24"/>
        <v/>
      </c>
    </row>
    <row r="1465" spans="1:1" ht="15.75" thickBot="1" x14ac:dyDescent="0.3">
      <c r="A1465" s="33" t="str">
        <f t="shared" si="24"/>
        <v/>
      </c>
    </row>
    <row r="1466" spans="1:1" ht="15.75" thickBot="1" x14ac:dyDescent="0.3">
      <c r="A1466" s="33" t="str">
        <f t="shared" si="24"/>
        <v/>
      </c>
    </row>
    <row r="1467" spans="1:1" ht="15.75" thickBot="1" x14ac:dyDescent="0.3">
      <c r="A1467" s="33" t="str">
        <f t="shared" si="24"/>
        <v/>
      </c>
    </row>
    <row r="1468" spans="1:1" ht="15.75" thickBot="1" x14ac:dyDescent="0.3">
      <c r="A1468" s="33" t="str">
        <f t="shared" si="24"/>
        <v/>
      </c>
    </row>
    <row r="1469" spans="1:1" ht="15.75" thickBot="1" x14ac:dyDescent="0.3">
      <c r="A1469" s="33" t="str">
        <f t="shared" si="24"/>
        <v/>
      </c>
    </row>
    <row r="1470" spans="1:1" ht="15.75" thickBot="1" x14ac:dyDescent="0.3">
      <c r="A1470" s="33" t="str">
        <f t="shared" si="24"/>
        <v/>
      </c>
    </row>
    <row r="1471" spans="1:1" ht="15.75" thickBot="1" x14ac:dyDescent="0.3">
      <c r="A1471" s="33" t="str">
        <f t="shared" si="24"/>
        <v/>
      </c>
    </row>
    <row r="1472" spans="1:1" ht="15.75" thickBot="1" x14ac:dyDescent="0.3">
      <c r="A1472" s="33" t="str">
        <f t="shared" si="24"/>
        <v/>
      </c>
    </row>
    <row r="1473" spans="1:1" ht="15.75" thickBot="1" x14ac:dyDescent="0.3">
      <c r="A1473" s="33" t="str">
        <f t="shared" si="24"/>
        <v/>
      </c>
    </row>
    <row r="1474" spans="1:1" ht="15.75" thickBot="1" x14ac:dyDescent="0.3">
      <c r="A1474" s="33" t="str">
        <f t="shared" si="24"/>
        <v/>
      </c>
    </row>
    <row r="1475" spans="1:1" ht="15.75" thickBot="1" x14ac:dyDescent="0.3">
      <c r="A1475" s="33" t="str">
        <f t="shared" si="24"/>
        <v/>
      </c>
    </row>
    <row r="1476" spans="1:1" ht="15.75" thickBot="1" x14ac:dyDescent="0.3">
      <c r="A1476" s="33" t="str">
        <f t="shared" si="24"/>
        <v/>
      </c>
    </row>
    <row r="1477" spans="1:1" ht="15.75" thickBot="1" x14ac:dyDescent="0.3">
      <c r="A1477" s="33" t="str">
        <f t="shared" si="24"/>
        <v/>
      </c>
    </row>
    <row r="1478" spans="1:1" ht="15.75" thickBot="1" x14ac:dyDescent="0.3">
      <c r="A1478" s="33" t="str">
        <f t="shared" si="24"/>
        <v/>
      </c>
    </row>
    <row r="1479" spans="1:1" ht="15.75" thickBot="1" x14ac:dyDescent="0.3">
      <c r="A1479" s="33" t="str">
        <f t="shared" si="24"/>
        <v/>
      </c>
    </row>
    <row r="1480" spans="1:1" ht="15.75" thickBot="1" x14ac:dyDescent="0.3">
      <c r="A1480" s="33" t="str">
        <f t="shared" si="24"/>
        <v/>
      </c>
    </row>
    <row r="1481" spans="1:1" ht="15.75" thickBot="1" x14ac:dyDescent="0.3">
      <c r="A1481" s="33" t="str">
        <f t="shared" si="24"/>
        <v/>
      </c>
    </row>
    <row r="1482" spans="1:1" ht="15.75" thickBot="1" x14ac:dyDescent="0.3">
      <c r="A1482" s="33" t="str">
        <f t="shared" si="24"/>
        <v/>
      </c>
    </row>
    <row r="1483" spans="1:1" ht="15.75" thickBot="1" x14ac:dyDescent="0.3">
      <c r="A1483" s="33" t="str">
        <f t="shared" si="24"/>
        <v/>
      </c>
    </row>
    <row r="1484" spans="1:1" ht="15.75" thickBot="1" x14ac:dyDescent="0.3">
      <c r="A1484" s="33" t="str">
        <f t="shared" si="24"/>
        <v/>
      </c>
    </row>
    <row r="1485" spans="1:1" ht="15.75" thickBot="1" x14ac:dyDescent="0.3">
      <c r="A1485" s="33" t="str">
        <f t="shared" si="24"/>
        <v/>
      </c>
    </row>
    <row r="1486" spans="1:1" ht="15.75" thickBot="1" x14ac:dyDescent="0.3">
      <c r="A1486" s="33" t="str">
        <f t="shared" si="24"/>
        <v/>
      </c>
    </row>
    <row r="1487" spans="1:1" ht="15.75" thickBot="1" x14ac:dyDescent="0.3">
      <c r="A1487" s="33" t="str">
        <f t="shared" si="24"/>
        <v/>
      </c>
    </row>
    <row r="1488" spans="1:1" ht="15.75" thickBot="1" x14ac:dyDescent="0.3">
      <c r="A1488" s="33" t="str">
        <f t="shared" si="24"/>
        <v/>
      </c>
    </row>
    <row r="1489" spans="1:1" ht="15.75" thickBot="1" x14ac:dyDescent="0.3">
      <c r="A1489" s="33" t="str">
        <f t="shared" si="24"/>
        <v/>
      </c>
    </row>
    <row r="1490" spans="1:1" ht="15.75" thickBot="1" x14ac:dyDescent="0.3">
      <c r="A1490" s="33" t="str">
        <f t="shared" si="24"/>
        <v/>
      </c>
    </row>
    <row r="1491" spans="1:1" ht="15.75" thickBot="1" x14ac:dyDescent="0.3">
      <c r="A1491" s="33" t="str">
        <f t="shared" si="24"/>
        <v/>
      </c>
    </row>
    <row r="1492" spans="1:1" ht="15.75" thickBot="1" x14ac:dyDescent="0.3">
      <c r="A1492" s="33" t="str">
        <f t="shared" si="24"/>
        <v/>
      </c>
    </row>
    <row r="1493" spans="1:1" ht="15.75" thickBot="1" x14ac:dyDescent="0.3">
      <c r="A1493" s="33" t="str">
        <f t="shared" si="24"/>
        <v/>
      </c>
    </row>
    <row r="1494" spans="1:1" ht="15.75" thickBot="1" x14ac:dyDescent="0.3">
      <c r="A1494" s="33" t="str">
        <f t="shared" si="24"/>
        <v/>
      </c>
    </row>
    <row r="1495" spans="1:1" ht="15.75" thickBot="1" x14ac:dyDescent="0.3">
      <c r="A1495" s="33" t="str">
        <f t="shared" si="24"/>
        <v/>
      </c>
    </row>
    <row r="1496" spans="1:1" ht="15.75" thickBot="1" x14ac:dyDescent="0.3">
      <c r="A1496" s="33" t="str">
        <f t="shared" si="24"/>
        <v/>
      </c>
    </row>
    <row r="1497" spans="1:1" ht="15.75" thickBot="1" x14ac:dyDescent="0.3">
      <c r="A1497" s="33" t="str">
        <f t="shared" ref="A1497:A1560" si="25">B1497&amp;C1497</f>
        <v/>
      </c>
    </row>
    <row r="1498" spans="1:1" ht="15.75" thickBot="1" x14ac:dyDescent="0.3">
      <c r="A1498" s="33" t="str">
        <f t="shared" si="25"/>
        <v/>
      </c>
    </row>
    <row r="1499" spans="1:1" ht="15.75" thickBot="1" x14ac:dyDescent="0.3">
      <c r="A1499" s="33" t="str">
        <f t="shared" si="25"/>
        <v/>
      </c>
    </row>
    <row r="1500" spans="1:1" ht="15.75" thickBot="1" x14ac:dyDescent="0.3">
      <c r="A1500" s="33" t="str">
        <f t="shared" si="25"/>
        <v/>
      </c>
    </row>
    <row r="1501" spans="1:1" ht="15.75" thickBot="1" x14ac:dyDescent="0.3">
      <c r="A1501" s="33" t="str">
        <f t="shared" si="25"/>
        <v/>
      </c>
    </row>
    <row r="1502" spans="1:1" ht="15.75" thickBot="1" x14ac:dyDescent="0.3">
      <c r="A1502" s="33" t="str">
        <f t="shared" si="25"/>
        <v/>
      </c>
    </row>
    <row r="1503" spans="1:1" ht="15.75" thickBot="1" x14ac:dyDescent="0.3">
      <c r="A1503" s="33" t="str">
        <f t="shared" si="25"/>
        <v/>
      </c>
    </row>
    <row r="1504" spans="1:1" ht="15.75" thickBot="1" x14ac:dyDescent="0.3">
      <c r="A1504" s="33" t="str">
        <f t="shared" si="25"/>
        <v/>
      </c>
    </row>
    <row r="1505" spans="1:1" ht="15.75" thickBot="1" x14ac:dyDescent="0.3">
      <c r="A1505" s="33" t="str">
        <f t="shared" si="25"/>
        <v/>
      </c>
    </row>
    <row r="1506" spans="1:1" ht="15.75" thickBot="1" x14ac:dyDescent="0.3">
      <c r="A1506" s="33" t="str">
        <f t="shared" si="25"/>
        <v/>
      </c>
    </row>
    <row r="1507" spans="1:1" ht="15.75" thickBot="1" x14ac:dyDescent="0.3">
      <c r="A1507" s="33" t="str">
        <f t="shared" si="25"/>
        <v/>
      </c>
    </row>
    <row r="1508" spans="1:1" ht="15.75" thickBot="1" x14ac:dyDescent="0.3">
      <c r="A1508" s="33" t="str">
        <f t="shared" si="25"/>
        <v/>
      </c>
    </row>
    <row r="1509" spans="1:1" ht="15.75" thickBot="1" x14ac:dyDescent="0.3">
      <c r="A1509" s="33" t="str">
        <f t="shared" si="25"/>
        <v/>
      </c>
    </row>
    <row r="1510" spans="1:1" ht="15.75" thickBot="1" x14ac:dyDescent="0.3">
      <c r="A1510" s="33" t="str">
        <f t="shared" si="25"/>
        <v/>
      </c>
    </row>
    <row r="1511" spans="1:1" ht="15.75" thickBot="1" x14ac:dyDescent="0.3">
      <c r="A1511" s="33" t="str">
        <f t="shared" si="25"/>
        <v/>
      </c>
    </row>
    <row r="1512" spans="1:1" ht="15.75" thickBot="1" x14ac:dyDescent="0.3">
      <c r="A1512" s="33" t="str">
        <f t="shared" si="25"/>
        <v/>
      </c>
    </row>
    <row r="1513" spans="1:1" ht="15.75" thickBot="1" x14ac:dyDescent="0.3">
      <c r="A1513" s="33" t="str">
        <f t="shared" si="25"/>
        <v/>
      </c>
    </row>
    <row r="1514" spans="1:1" ht="15.75" thickBot="1" x14ac:dyDescent="0.3">
      <c r="A1514" s="33" t="str">
        <f t="shared" si="25"/>
        <v/>
      </c>
    </row>
    <row r="1515" spans="1:1" ht="15.75" thickBot="1" x14ac:dyDescent="0.3">
      <c r="A1515" s="33" t="str">
        <f t="shared" si="25"/>
        <v/>
      </c>
    </row>
    <row r="1516" spans="1:1" ht="15.75" thickBot="1" x14ac:dyDescent="0.3">
      <c r="A1516" s="33" t="str">
        <f t="shared" si="25"/>
        <v/>
      </c>
    </row>
    <row r="1517" spans="1:1" ht="15.75" thickBot="1" x14ac:dyDescent="0.3">
      <c r="A1517" s="33" t="str">
        <f t="shared" si="25"/>
        <v/>
      </c>
    </row>
    <row r="1518" spans="1:1" ht="15.75" thickBot="1" x14ac:dyDescent="0.3">
      <c r="A1518" s="33" t="str">
        <f t="shared" si="25"/>
        <v/>
      </c>
    </row>
    <row r="1519" spans="1:1" ht="15.75" thickBot="1" x14ac:dyDescent="0.3">
      <c r="A1519" s="33" t="str">
        <f t="shared" si="25"/>
        <v/>
      </c>
    </row>
    <row r="1520" spans="1:1" ht="15.75" thickBot="1" x14ac:dyDescent="0.3">
      <c r="A1520" s="33" t="str">
        <f t="shared" si="25"/>
        <v/>
      </c>
    </row>
    <row r="1521" spans="1:1" ht="15.75" thickBot="1" x14ac:dyDescent="0.3">
      <c r="A1521" s="33" t="str">
        <f t="shared" si="25"/>
        <v/>
      </c>
    </row>
    <row r="1522" spans="1:1" ht="15.75" thickBot="1" x14ac:dyDescent="0.3">
      <c r="A1522" s="33" t="str">
        <f t="shared" si="25"/>
        <v/>
      </c>
    </row>
    <row r="1523" spans="1:1" ht="15.75" thickBot="1" x14ac:dyDescent="0.3">
      <c r="A1523" s="33" t="str">
        <f t="shared" si="25"/>
        <v/>
      </c>
    </row>
    <row r="1524" spans="1:1" ht="15.75" thickBot="1" x14ac:dyDescent="0.3">
      <c r="A1524" s="33" t="str">
        <f t="shared" si="25"/>
        <v/>
      </c>
    </row>
    <row r="1525" spans="1:1" ht="15.75" thickBot="1" x14ac:dyDescent="0.3">
      <c r="A1525" s="33" t="str">
        <f t="shared" si="25"/>
        <v/>
      </c>
    </row>
    <row r="1526" spans="1:1" ht="15.75" thickBot="1" x14ac:dyDescent="0.3">
      <c r="A1526" s="33" t="str">
        <f t="shared" si="25"/>
        <v/>
      </c>
    </row>
    <row r="1527" spans="1:1" ht="15.75" thickBot="1" x14ac:dyDescent="0.3">
      <c r="A1527" s="33" t="str">
        <f t="shared" si="25"/>
        <v/>
      </c>
    </row>
    <row r="1528" spans="1:1" ht="15.75" thickBot="1" x14ac:dyDescent="0.3">
      <c r="A1528" s="33" t="str">
        <f t="shared" si="25"/>
        <v/>
      </c>
    </row>
    <row r="1529" spans="1:1" ht="15.75" thickBot="1" x14ac:dyDescent="0.3">
      <c r="A1529" s="33" t="str">
        <f t="shared" si="25"/>
        <v/>
      </c>
    </row>
    <row r="1530" spans="1:1" ht="15.75" thickBot="1" x14ac:dyDescent="0.3">
      <c r="A1530" s="33" t="str">
        <f t="shared" si="25"/>
        <v/>
      </c>
    </row>
    <row r="1531" spans="1:1" ht="15.75" thickBot="1" x14ac:dyDescent="0.3">
      <c r="A1531" s="33" t="str">
        <f t="shared" si="25"/>
        <v/>
      </c>
    </row>
    <row r="1532" spans="1:1" ht="15.75" thickBot="1" x14ac:dyDescent="0.3">
      <c r="A1532" s="33" t="str">
        <f t="shared" si="25"/>
        <v/>
      </c>
    </row>
    <row r="1533" spans="1:1" ht="15.75" thickBot="1" x14ac:dyDescent="0.3">
      <c r="A1533" s="33" t="str">
        <f t="shared" si="25"/>
        <v/>
      </c>
    </row>
    <row r="1534" spans="1:1" ht="15.75" thickBot="1" x14ac:dyDescent="0.3">
      <c r="A1534" s="33" t="str">
        <f t="shared" si="25"/>
        <v/>
      </c>
    </row>
    <row r="1535" spans="1:1" ht="15.75" thickBot="1" x14ac:dyDescent="0.3">
      <c r="A1535" s="33" t="str">
        <f t="shared" si="25"/>
        <v/>
      </c>
    </row>
    <row r="1536" spans="1:1" ht="15.75" thickBot="1" x14ac:dyDescent="0.3">
      <c r="A1536" s="33" t="str">
        <f t="shared" si="25"/>
        <v/>
      </c>
    </row>
    <row r="1537" spans="1:1" ht="15.75" thickBot="1" x14ac:dyDescent="0.3">
      <c r="A1537" s="33" t="str">
        <f t="shared" si="25"/>
        <v/>
      </c>
    </row>
    <row r="1538" spans="1:1" ht="15.75" thickBot="1" x14ac:dyDescent="0.3">
      <c r="A1538" s="33" t="str">
        <f t="shared" si="25"/>
        <v/>
      </c>
    </row>
    <row r="1539" spans="1:1" ht="15.75" thickBot="1" x14ac:dyDescent="0.3">
      <c r="A1539" s="33" t="str">
        <f t="shared" si="25"/>
        <v/>
      </c>
    </row>
    <row r="1540" spans="1:1" ht="15.75" thickBot="1" x14ac:dyDescent="0.3">
      <c r="A1540" s="33" t="str">
        <f t="shared" si="25"/>
        <v/>
      </c>
    </row>
    <row r="1541" spans="1:1" ht="15.75" thickBot="1" x14ac:dyDescent="0.3">
      <c r="A1541" s="33" t="str">
        <f t="shared" si="25"/>
        <v/>
      </c>
    </row>
    <row r="1542" spans="1:1" ht="15.75" thickBot="1" x14ac:dyDescent="0.3">
      <c r="A1542" s="33" t="str">
        <f t="shared" si="25"/>
        <v/>
      </c>
    </row>
    <row r="1543" spans="1:1" ht="15.75" thickBot="1" x14ac:dyDescent="0.3">
      <c r="A1543" s="33" t="str">
        <f t="shared" si="25"/>
        <v/>
      </c>
    </row>
    <row r="1544" spans="1:1" ht="15.75" thickBot="1" x14ac:dyDescent="0.3">
      <c r="A1544" s="33" t="str">
        <f t="shared" si="25"/>
        <v/>
      </c>
    </row>
    <row r="1545" spans="1:1" ht="15.75" thickBot="1" x14ac:dyDescent="0.3">
      <c r="A1545" s="33" t="str">
        <f t="shared" si="25"/>
        <v/>
      </c>
    </row>
    <row r="1546" spans="1:1" ht="15.75" thickBot="1" x14ac:dyDescent="0.3">
      <c r="A1546" s="33" t="str">
        <f t="shared" si="25"/>
        <v/>
      </c>
    </row>
    <row r="1547" spans="1:1" ht="15.75" thickBot="1" x14ac:dyDescent="0.3">
      <c r="A1547" s="33" t="str">
        <f t="shared" si="25"/>
        <v/>
      </c>
    </row>
    <row r="1548" spans="1:1" ht="15.75" thickBot="1" x14ac:dyDescent="0.3">
      <c r="A1548" s="33" t="str">
        <f t="shared" si="25"/>
        <v/>
      </c>
    </row>
    <row r="1549" spans="1:1" ht="15.75" thickBot="1" x14ac:dyDescent="0.3">
      <c r="A1549" s="33" t="str">
        <f t="shared" si="25"/>
        <v/>
      </c>
    </row>
    <row r="1550" spans="1:1" ht="15.75" thickBot="1" x14ac:dyDescent="0.3">
      <c r="A1550" s="33" t="str">
        <f t="shared" si="25"/>
        <v/>
      </c>
    </row>
    <row r="1551" spans="1:1" ht="15.75" thickBot="1" x14ac:dyDescent="0.3">
      <c r="A1551" s="33" t="str">
        <f t="shared" si="25"/>
        <v/>
      </c>
    </row>
    <row r="1552" spans="1:1" ht="15.75" thickBot="1" x14ac:dyDescent="0.3">
      <c r="A1552" s="33" t="str">
        <f t="shared" si="25"/>
        <v/>
      </c>
    </row>
    <row r="1553" spans="1:1" ht="15.75" thickBot="1" x14ac:dyDescent="0.3">
      <c r="A1553" s="33" t="str">
        <f t="shared" si="25"/>
        <v/>
      </c>
    </row>
    <row r="1554" spans="1:1" ht="15.75" thickBot="1" x14ac:dyDescent="0.3">
      <c r="A1554" s="33" t="str">
        <f t="shared" si="25"/>
        <v/>
      </c>
    </row>
    <row r="1555" spans="1:1" ht="15.75" thickBot="1" x14ac:dyDescent="0.3">
      <c r="A1555" s="33" t="str">
        <f t="shared" si="25"/>
        <v/>
      </c>
    </row>
    <row r="1556" spans="1:1" ht="15.75" thickBot="1" x14ac:dyDescent="0.3">
      <c r="A1556" s="33" t="str">
        <f t="shared" si="25"/>
        <v/>
      </c>
    </row>
    <row r="1557" spans="1:1" ht="15.75" thickBot="1" x14ac:dyDescent="0.3">
      <c r="A1557" s="33" t="str">
        <f t="shared" si="25"/>
        <v/>
      </c>
    </row>
    <row r="1558" spans="1:1" ht="15.75" thickBot="1" x14ac:dyDescent="0.3">
      <c r="A1558" s="33" t="str">
        <f t="shared" si="25"/>
        <v/>
      </c>
    </row>
    <row r="1559" spans="1:1" ht="15.75" thickBot="1" x14ac:dyDescent="0.3">
      <c r="A1559" s="33" t="str">
        <f t="shared" si="25"/>
        <v/>
      </c>
    </row>
    <row r="1560" spans="1:1" ht="15.75" thickBot="1" x14ac:dyDescent="0.3">
      <c r="A1560" s="33" t="str">
        <f t="shared" si="25"/>
        <v/>
      </c>
    </row>
    <row r="1561" spans="1:1" ht="15.75" thickBot="1" x14ac:dyDescent="0.3">
      <c r="A1561" s="33" t="str">
        <f t="shared" ref="A1561:A1624" si="26">B1561&amp;C1561</f>
        <v/>
      </c>
    </row>
    <row r="1562" spans="1:1" ht="15.75" thickBot="1" x14ac:dyDescent="0.3">
      <c r="A1562" s="33" t="str">
        <f t="shared" si="26"/>
        <v/>
      </c>
    </row>
    <row r="1563" spans="1:1" ht="15.75" thickBot="1" x14ac:dyDescent="0.3">
      <c r="A1563" s="33" t="str">
        <f t="shared" si="26"/>
        <v/>
      </c>
    </row>
    <row r="1564" spans="1:1" ht="15.75" thickBot="1" x14ac:dyDescent="0.3">
      <c r="A1564" s="33" t="str">
        <f t="shared" si="26"/>
        <v/>
      </c>
    </row>
    <row r="1565" spans="1:1" ht="15.75" thickBot="1" x14ac:dyDescent="0.3">
      <c r="A1565" s="33" t="str">
        <f t="shared" si="26"/>
        <v/>
      </c>
    </row>
    <row r="1566" spans="1:1" ht="15.75" thickBot="1" x14ac:dyDescent="0.3">
      <c r="A1566" s="33" t="str">
        <f t="shared" si="26"/>
        <v/>
      </c>
    </row>
    <row r="1567" spans="1:1" ht="15.75" thickBot="1" x14ac:dyDescent="0.3">
      <c r="A1567" s="33" t="str">
        <f t="shared" si="26"/>
        <v/>
      </c>
    </row>
    <row r="1568" spans="1:1" ht="15.75" thickBot="1" x14ac:dyDescent="0.3">
      <c r="A1568" s="33" t="str">
        <f t="shared" si="26"/>
        <v/>
      </c>
    </row>
    <row r="1569" spans="1:1" ht="15.75" thickBot="1" x14ac:dyDescent="0.3">
      <c r="A1569" s="33" t="str">
        <f t="shared" si="26"/>
        <v/>
      </c>
    </row>
    <row r="1570" spans="1:1" ht="15.75" thickBot="1" x14ac:dyDescent="0.3">
      <c r="A1570" s="33" t="str">
        <f t="shared" si="26"/>
        <v/>
      </c>
    </row>
    <row r="1571" spans="1:1" ht="15.75" thickBot="1" x14ac:dyDescent="0.3">
      <c r="A1571" s="33" t="str">
        <f t="shared" si="26"/>
        <v/>
      </c>
    </row>
    <row r="1572" spans="1:1" ht="15.75" thickBot="1" x14ac:dyDescent="0.3">
      <c r="A1572" s="33" t="str">
        <f t="shared" si="26"/>
        <v/>
      </c>
    </row>
    <row r="1573" spans="1:1" ht="15.75" thickBot="1" x14ac:dyDescent="0.3">
      <c r="A1573" s="33" t="str">
        <f t="shared" si="26"/>
        <v/>
      </c>
    </row>
    <row r="1574" spans="1:1" ht="15.75" thickBot="1" x14ac:dyDescent="0.3">
      <c r="A1574" s="33" t="str">
        <f t="shared" si="26"/>
        <v/>
      </c>
    </row>
    <row r="1575" spans="1:1" ht="15.75" thickBot="1" x14ac:dyDescent="0.3">
      <c r="A1575" s="33" t="str">
        <f t="shared" si="26"/>
        <v/>
      </c>
    </row>
    <row r="1576" spans="1:1" ht="15.75" thickBot="1" x14ac:dyDescent="0.3">
      <c r="A1576" s="33" t="str">
        <f t="shared" si="26"/>
        <v/>
      </c>
    </row>
    <row r="1577" spans="1:1" ht="15.75" thickBot="1" x14ac:dyDescent="0.3">
      <c r="A1577" s="33" t="str">
        <f t="shared" si="26"/>
        <v/>
      </c>
    </row>
    <row r="1578" spans="1:1" ht="15.75" thickBot="1" x14ac:dyDescent="0.3">
      <c r="A1578" s="33" t="str">
        <f t="shared" si="26"/>
        <v/>
      </c>
    </row>
    <row r="1579" spans="1:1" ht="15.75" thickBot="1" x14ac:dyDescent="0.3">
      <c r="A1579" s="33" t="str">
        <f t="shared" si="26"/>
        <v/>
      </c>
    </row>
    <row r="1580" spans="1:1" ht="15.75" thickBot="1" x14ac:dyDescent="0.3">
      <c r="A1580" s="33" t="str">
        <f t="shared" si="26"/>
        <v/>
      </c>
    </row>
    <row r="1581" spans="1:1" ht="15.75" thickBot="1" x14ac:dyDescent="0.3">
      <c r="A1581" s="33" t="str">
        <f t="shared" si="26"/>
        <v/>
      </c>
    </row>
    <row r="1582" spans="1:1" ht="15.75" thickBot="1" x14ac:dyDescent="0.3">
      <c r="A1582" s="33" t="str">
        <f t="shared" si="26"/>
        <v/>
      </c>
    </row>
    <row r="1583" spans="1:1" ht="15.75" thickBot="1" x14ac:dyDescent="0.3">
      <c r="A1583" s="33" t="str">
        <f t="shared" si="26"/>
        <v/>
      </c>
    </row>
    <row r="1584" spans="1:1" ht="15.75" thickBot="1" x14ac:dyDescent="0.3">
      <c r="A1584" s="33" t="str">
        <f t="shared" si="26"/>
        <v/>
      </c>
    </row>
    <row r="1585" spans="1:1" ht="15.75" thickBot="1" x14ac:dyDescent="0.3">
      <c r="A1585" s="33" t="str">
        <f t="shared" si="26"/>
        <v/>
      </c>
    </row>
    <row r="1586" spans="1:1" ht="15.75" thickBot="1" x14ac:dyDescent="0.3">
      <c r="A1586" s="33" t="str">
        <f t="shared" si="26"/>
        <v/>
      </c>
    </row>
    <row r="1587" spans="1:1" ht="15.75" thickBot="1" x14ac:dyDescent="0.3">
      <c r="A1587" s="33" t="str">
        <f t="shared" si="26"/>
        <v/>
      </c>
    </row>
    <row r="1588" spans="1:1" ht="15.75" thickBot="1" x14ac:dyDescent="0.3">
      <c r="A1588" s="33" t="str">
        <f t="shared" si="26"/>
        <v/>
      </c>
    </row>
    <row r="1589" spans="1:1" ht="15.75" thickBot="1" x14ac:dyDescent="0.3">
      <c r="A1589" s="33" t="str">
        <f t="shared" si="26"/>
        <v/>
      </c>
    </row>
    <row r="1590" spans="1:1" ht="15.75" thickBot="1" x14ac:dyDescent="0.3">
      <c r="A1590" s="33" t="str">
        <f t="shared" si="26"/>
        <v/>
      </c>
    </row>
    <row r="1591" spans="1:1" ht="15.75" thickBot="1" x14ac:dyDescent="0.3">
      <c r="A1591" s="33" t="str">
        <f t="shared" si="26"/>
        <v/>
      </c>
    </row>
    <row r="1592" spans="1:1" ht="15.75" thickBot="1" x14ac:dyDescent="0.3">
      <c r="A1592" s="33" t="str">
        <f t="shared" si="26"/>
        <v/>
      </c>
    </row>
    <row r="1593" spans="1:1" ht="15.75" thickBot="1" x14ac:dyDescent="0.3">
      <c r="A1593" s="33" t="str">
        <f t="shared" si="26"/>
        <v/>
      </c>
    </row>
    <row r="1594" spans="1:1" ht="15.75" thickBot="1" x14ac:dyDescent="0.3">
      <c r="A1594" s="33" t="str">
        <f t="shared" si="26"/>
        <v/>
      </c>
    </row>
    <row r="1595" spans="1:1" ht="15.75" thickBot="1" x14ac:dyDescent="0.3">
      <c r="A1595" s="33" t="str">
        <f t="shared" si="26"/>
        <v/>
      </c>
    </row>
    <row r="1596" spans="1:1" ht="15.75" thickBot="1" x14ac:dyDescent="0.3">
      <c r="A1596" s="33" t="str">
        <f t="shared" si="26"/>
        <v/>
      </c>
    </row>
    <row r="1597" spans="1:1" ht="15.75" thickBot="1" x14ac:dyDescent="0.3">
      <c r="A1597" s="33" t="str">
        <f t="shared" si="26"/>
        <v/>
      </c>
    </row>
    <row r="1598" spans="1:1" ht="15.75" thickBot="1" x14ac:dyDescent="0.3">
      <c r="A1598" s="33" t="str">
        <f t="shared" si="26"/>
        <v/>
      </c>
    </row>
    <row r="1599" spans="1:1" ht="15.75" thickBot="1" x14ac:dyDescent="0.3">
      <c r="A1599" s="33" t="str">
        <f t="shared" si="26"/>
        <v/>
      </c>
    </row>
    <row r="1600" spans="1:1" ht="15.75" thickBot="1" x14ac:dyDescent="0.3">
      <c r="A1600" s="33" t="str">
        <f t="shared" si="26"/>
        <v/>
      </c>
    </row>
    <row r="1601" spans="1:1" ht="15.75" thickBot="1" x14ac:dyDescent="0.3">
      <c r="A1601" s="33" t="str">
        <f t="shared" si="26"/>
        <v/>
      </c>
    </row>
    <row r="1602" spans="1:1" ht="15.75" thickBot="1" x14ac:dyDescent="0.3">
      <c r="A1602" s="33" t="str">
        <f t="shared" si="26"/>
        <v/>
      </c>
    </row>
    <row r="1603" spans="1:1" ht="15.75" thickBot="1" x14ac:dyDescent="0.3">
      <c r="A1603" s="33" t="str">
        <f t="shared" si="26"/>
        <v/>
      </c>
    </row>
    <row r="1604" spans="1:1" ht="15.75" thickBot="1" x14ac:dyDescent="0.3">
      <c r="A1604" s="33" t="str">
        <f t="shared" si="26"/>
        <v/>
      </c>
    </row>
    <row r="1605" spans="1:1" ht="15.75" thickBot="1" x14ac:dyDescent="0.3">
      <c r="A1605" s="33" t="str">
        <f t="shared" si="26"/>
        <v/>
      </c>
    </row>
    <row r="1606" spans="1:1" ht="15.75" thickBot="1" x14ac:dyDescent="0.3">
      <c r="A1606" s="33" t="str">
        <f t="shared" si="26"/>
        <v/>
      </c>
    </row>
    <row r="1607" spans="1:1" ht="15.75" thickBot="1" x14ac:dyDescent="0.3">
      <c r="A1607" s="33" t="str">
        <f t="shared" si="26"/>
        <v/>
      </c>
    </row>
    <row r="1608" spans="1:1" ht="15.75" thickBot="1" x14ac:dyDescent="0.3">
      <c r="A1608" s="33" t="str">
        <f t="shared" si="26"/>
        <v/>
      </c>
    </row>
    <row r="1609" spans="1:1" ht="15.75" thickBot="1" x14ac:dyDescent="0.3">
      <c r="A1609" s="33" t="str">
        <f t="shared" si="26"/>
        <v/>
      </c>
    </row>
    <row r="1610" spans="1:1" ht="15.75" thickBot="1" x14ac:dyDescent="0.3">
      <c r="A1610" s="33" t="str">
        <f t="shared" si="26"/>
        <v/>
      </c>
    </row>
    <row r="1611" spans="1:1" ht="15.75" thickBot="1" x14ac:dyDescent="0.3">
      <c r="A1611" s="33" t="str">
        <f t="shared" si="26"/>
        <v/>
      </c>
    </row>
    <row r="1612" spans="1:1" ht="15.75" thickBot="1" x14ac:dyDescent="0.3">
      <c r="A1612" s="33" t="str">
        <f t="shared" si="26"/>
        <v/>
      </c>
    </row>
    <row r="1613" spans="1:1" ht="15.75" thickBot="1" x14ac:dyDescent="0.3">
      <c r="A1613" s="33" t="str">
        <f t="shared" si="26"/>
        <v/>
      </c>
    </row>
    <row r="1614" spans="1:1" ht="15.75" thickBot="1" x14ac:dyDescent="0.3">
      <c r="A1614" s="33" t="str">
        <f t="shared" si="26"/>
        <v/>
      </c>
    </row>
    <row r="1615" spans="1:1" ht="15.75" thickBot="1" x14ac:dyDescent="0.3">
      <c r="A1615" s="33" t="str">
        <f t="shared" si="26"/>
        <v/>
      </c>
    </row>
    <row r="1616" spans="1:1" ht="15.75" thickBot="1" x14ac:dyDescent="0.3">
      <c r="A1616" s="33" t="str">
        <f t="shared" si="26"/>
        <v/>
      </c>
    </row>
    <row r="1617" spans="1:1" ht="15.75" thickBot="1" x14ac:dyDescent="0.3">
      <c r="A1617" s="33" t="str">
        <f t="shared" si="26"/>
        <v/>
      </c>
    </row>
    <row r="1618" spans="1:1" ht="15.75" thickBot="1" x14ac:dyDescent="0.3">
      <c r="A1618" s="33" t="str">
        <f t="shared" si="26"/>
        <v/>
      </c>
    </row>
    <row r="1619" spans="1:1" ht="15.75" thickBot="1" x14ac:dyDescent="0.3">
      <c r="A1619" s="33" t="str">
        <f t="shared" si="26"/>
        <v/>
      </c>
    </row>
    <row r="1620" spans="1:1" ht="15.75" thickBot="1" x14ac:dyDescent="0.3">
      <c r="A1620" s="33" t="str">
        <f t="shared" si="26"/>
        <v/>
      </c>
    </row>
    <row r="1621" spans="1:1" ht="15.75" thickBot="1" x14ac:dyDescent="0.3">
      <c r="A1621" s="33" t="str">
        <f t="shared" si="26"/>
        <v/>
      </c>
    </row>
    <row r="1622" spans="1:1" ht="15.75" thickBot="1" x14ac:dyDescent="0.3">
      <c r="A1622" s="33" t="str">
        <f t="shared" si="26"/>
        <v/>
      </c>
    </row>
    <row r="1623" spans="1:1" ht="15.75" thickBot="1" x14ac:dyDescent="0.3">
      <c r="A1623" s="33" t="str">
        <f t="shared" si="26"/>
        <v/>
      </c>
    </row>
    <row r="1624" spans="1:1" ht="15.75" thickBot="1" x14ac:dyDescent="0.3">
      <c r="A1624" s="33" t="str">
        <f t="shared" si="26"/>
        <v/>
      </c>
    </row>
    <row r="1625" spans="1:1" ht="15.75" thickBot="1" x14ac:dyDescent="0.3">
      <c r="A1625" s="33" t="str">
        <f t="shared" ref="A1625:A1688" si="27">B1625&amp;C1625</f>
        <v/>
      </c>
    </row>
    <row r="1626" spans="1:1" ht="15.75" thickBot="1" x14ac:dyDescent="0.3">
      <c r="A1626" s="33" t="str">
        <f t="shared" si="27"/>
        <v/>
      </c>
    </row>
    <row r="1627" spans="1:1" ht="15.75" thickBot="1" x14ac:dyDescent="0.3">
      <c r="A1627" s="33" t="str">
        <f t="shared" si="27"/>
        <v/>
      </c>
    </row>
    <row r="1628" spans="1:1" ht="15.75" thickBot="1" x14ac:dyDescent="0.3">
      <c r="A1628" s="33" t="str">
        <f t="shared" si="27"/>
        <v/>
      </c>
    </row>
    <row r="1629" spans="1:1" ht="15.75" thickBot="1" x14ac:dyDescent="0.3">
      <c r="A1629" s="33" t="str">
        <f t="shared" si="27"/>
        <v/>
      </c>
    </row>
    <row r="1630" spans="1:1" ht="15.75" thickBot="1" x14ac:dyDescent="0.3">
      <c r="A1630" s="33" t="str">
        <f t="shared" si="27"/>
        <v/>
      </c>
    </row>
    <row r="1631" spans="1:1" ht="15.75" thickBot="1" x14ac:dyDescent="0.3">
      <c r="A1631" s="33" t="str">
        <f t="shared" si="27"/>
        <v/>
      </c>
    </row>
    <row r="1632" spans="1:1" ht="15.75" thickBot="1" x14ac:dyDescent="0.3">
      <c r="A1632" s="33" t="str">
        <f t="shared" si="27"/>
        <v/>
      </c>
    </row>
    <row r="1633" spans="1:1" ht="15.75" thickBot="1" x14ac:dyDescent="0.3">
      <c r="A1633" s="33" t="str">
        <f t="shared" si="27"/>
        <v/>
      </c>
    </row>
    <row r="1634" spans="1:1" ht="15.75" thickBot="1" x14ac:dyDescent="0.3">
      <c r="A1634" s="33" t="str">
        <f t="shared" si="27"/>
        <v/>
      </c>
    </row>
    <row r="1635" spans="1:1" ht="15.75" thickBot="1" x14ac:dyDescent="0.3">
      <c r="A1635" s="33" t="str">
        <f t="shared" si="27"/>
        <v/>
      </c>
    </row>
    <row r="1636" spans="1:1" ht="15.75" thickBot="1" x14ac:dyDescent="0.3">
      <c r="A1636" s="33" t="str">
        <f t="shared" si="27"/>
        <v/>
      </c>
    </row>
    <row r="1637" spans="1:1" ht="15.75" thickBot="1" x14ac:dyDescent="0.3">
      <c r="A1637" s="33" t="str">
        <f t="shared" si="27"/>
        <v/>
      </c>
    </row>
    <row r="1638" spans="1:1" ht="15.75" thickBot="1" x14ac:dyDescent="0.3">
      <c r="A1638" s="33" t="str">
        <f t="shared" si="27"/>
        <v/>
      </c>
    </row>
    <row r="1639" spans="1:1" ht="15.75" thickBot="1" x14ac:dyDescent="0.3">
      <c r="A1639" s="33" t="str">
        <f t="shared" si="27"/>
        <v/>
      </c>
    </row>
    <row r="1640" spans="1:1" ht="15.75" thickBot="1" x14ac:dyDescent="0.3">
      <c r="A1640" s="33" t="str">
        <f t="shared" si="27"/>
        <v/>
      </c>
    </row>
    <row r="1641" spans="1:1" ht="15.75" thickBot="1" x14ac:dyDescent="0.3">
      <c r="A1641" s="33" t="str">
        <f t="shared" si="27"/>
        <v/>
      </c>
    </row>
    <row r="1642" spans="1:1" ht="15.75" thickBot="1" x14ac:dyDescent="0.3">
      <c r="A1642" s="33" t="str">
        <f t="shared" si="27"/>
        <v/>
      </c>
    </row>
    <row r="1643" spans="1:1" ht="15.75" thickBot="1" x14ac:dyDescent="0.3">
      <c r="A1643" s="33" t="str">
        <f t="shared" si="27"/>
        <v/>
      </c>
    </row>
    <row r="1644" spans="1:1" ht="15.75" thickBot="1" x14ac:dyDescent="0.3">
      <c r="A1644" s="33" t="str">
        <f t="shared" si="27"/>
        <v/>
      </c>
    </row>
    <row r="1645" spans="1:1" ht="15.75" thickBot="1" x14ac:dyDescent="0.3">
      <c r="A1645" s="33" t="str">
        <f t="shared" si="27"/>
        <v/>
      </c>
    </row>
    <row r="1646" spans="1:1" ht="15.75" thickBot="1" x14ac:dyDescent="0.3">
      <c r="A1646" s="33" t="str">
        <f t="shared" si="27"/>
        <v/>
      </c>
    </row>
    <row r="1647" spans="1:1" ht="15.75" thickBot="1" x14ac:dyDescent="0.3">
      <c r="A1647" s="33" t="str">
        <f t="shared" si="27"/>
        <v/>
      </c>
    </row>
    <row r="1648" spans="1:1" ht="15.75" thickBot="1" x14ac:dyDescent="0.3">
      <c r="A1648" s="33" t="str">
        <f t="shared" si="27"/>
        <v/>
      </c>
    </row>
    <row r="1649" spans="1:1" ht="15.75" thickBot="1" x14ac:dyDescent="0.3">
      <c r="A1649" s="33" t="str">
        <f t="shared" si="27"/>
        <v/>
      </c>
    </row>
    <row r="1650" spans="1:1" ht="15.75" thickBot="1" x14ac:dyDescent="0.3">
      <c r="A1650" s="33" t="str">
        <f t="shared" si="27"/>
        <v/>
      </c>
    </row>
    <row r="1651" spans="1:1" ht="15.75" thickBot="1" x14ac:dyDescent="0.3">
      <c r="A1651" s="33" t="str">
        <f t="shared" si="27"/>
        <v/>
      </c>
    </row>
    <row r="1652" spans="1:1" ht="15.75" thickBot="1" x14ac:dyDescent="0.3">
      <c r="A1652" s="33" t="str">
        <f t="shared" si="27"/>
        <v/>
      </c>
    </row>
    <row r="1653" spans="1:1" ht="15.75" thickBot="1" x14ac:dyDescent="0.3">
      <c r="A1653" s="33" t="str">
        <f t="shared" si="27"/>
        <v/>
      </c>
    </row>
    <row r="1654" spans="1:1" ht="15.75" thickBot="1" x14ac:dyDescent="0.3">
      <c r="A1654" s="33" t="str">
        <f t="shared" si="27"/>
        <v/>
      </c>
    </row>
    <row r="1655" spans="1:1" ht="15.75" thickBot="1" x14ac:dyDescent="0.3">
      <c r="A1655" s="33" t="str">
        <f t="shared" si="27"/>
        <v/>
      </c>
    </row>
    <row r="1656" spans="1:1" ht="15.75" thickBot="1" x14ac:dyDescent="0.3">
      <c r="A1656" s="33" t="str">
        <f t="shared" si="27"/>
        <v/>
      </c>
    </row>
    <row r="1657" spans="1:1" ht="15.75" thickBot="1" x14ac:dyDescent="0.3">
      <c r="A1657" s="33" t="str">
        <f t="shared" si="27"/>
        <v/>
      </c>
    </row>
    <row r="1658" spans="1:1" ht="15.75" thickBot="1" x14ac:dyDescent="0.3">
      <c r="A1658" s="33" t="str">
        <f t="shared" si="27"/>
        <v/>
      </c>
    </row>
    <row r="1659" spans="1:1" ht="15.75" thickBot="1" x14ac:dyDescent="0.3">
      <c r="A1659" s="33" t="str">
        <f t="shared" si="27"/>
        <v/>
      </c>
    </row>
    <row r="1660" spans="1:1" ht="15.75" thickBot="1" x14ac:dyDescent="0.3">
      <c r="A1660" s="33" t="str">
        <f t="shared" si="27"/>
        <v/>
      </c>
    </row>
    <row r="1661" spans="1:1" ht="15.75" thickBot="1" x14ac:dyDescent="0.3">
      <c r="A1661" s="33" t="str">
        <f t="shared" si="27"/>
        <v/>
      </c>
    </row>
    <row r="1662" spans="1:1" ht="15.75" thickBot="1" x14ac:dyDescent="0.3">
      <c r="A1662" s="33" t="str">
        <f t="shared" si="27"/>
        <v/>
      </c>
    </row>
    <row r="1663" spans="1:1" ht="15.75" thickBot="1" x14ac:dyDescent="0.3">
      <c r="A1663" s="33" t="str">
        <f t="shared" si="27"/>
        <v/>
      </c>
    </row>
    <row r="1664" spans="1:1" ht="15.75" thickBot="1" x14ac:dyDescent="0.3">
      <c r="A1664" s="33" t="str">
        <f t="shared" si="27"/>
        <v/>
      </c>
    </row>
    <row r="1665" spans="1:1" ht="15.75" thickBot="1" x14ac:dyDescent="0.3">
      <c r="A1665" s="33" t="str">
        <f t="shared" si="27"/>
        <v/>
      </c>
    </row>
    <row r="1666" spans="1:1" ht="15.75" thickBot="1" x14ac:dyDescent="0.3">
      <c r="A1666" s="33" t="str">
        <f t="shared" si="27"/>
        <v/>
      </c>
    </row>
    <row r="1667" spans="1:1" ht="15.75" thickBot="1" x14ac:dyDescent="0.3">
      <c r="A1667" s="33" t="str">
        <f t="shared" si="27"/>
        <v/>
      </c>
    </row>
    <row r="1668" spans="1:1" ht="15.75" thickBot="1" x14ac:dyDescent="0.3">
      <c r="A1668" s="33" t="str">
        <f t="shared" si="27"/>
        <v/>
      </c>
    </row>
    <row r="1669" spans="1:1" ht="15.75" thickBot="1" x14ac:dyDescent="0.3">
      <c r="A1669" s="33" t="str">
        <f t="shared" si="27"/>
        <v/>
      </c>
    </row>
    <row r="1670" spans="1:1" ht="15.75" thickBot="1" x14ac:dyDescent="0.3">
      <c r="A1670" s="33" t="str">
        <f t="shared" si="27"/>
        <v/>
      </c>
    </row>
    <row r="1671" spans="1:1" ht="15.75" thickBot="1" x14ac:dyDescent="0.3">
      <c r="A1671" s="33" t="str">
        <f t="shared" si="27"/>
        <v/>
      </c>
    </row>
    <row r="1672" spans="1:1" ht="15.75" thickBot="1" x14ac:dyDescent="0.3">
      <c r="A1672" s="33" t="str">
        <f t="shared" si="27"/>
        <v/>
      </c>
    </row>
    <row r="1673" spans="1:1" ht="15.75" thickBot="1" x14ac:dyDescent="0.3">
      <c r="A1673" s="33" t="str">
        <f t="shared" si="27"/>
        <v/>
      </c>
    </row>
    <row r="1674" spans="1:1" ht="15.75" thickBot="1" x14ac:dyDescent="0.3">
      <c r="A1674" s="33" t="str">
        <f t="shared" si="27"/>
        <v/>
      </c>
    </row>
    <row r="1675" spans="1:1" ht="15.75" thickBot="1" x14ac:dyDescent="0.3">
      <c r="A1675" s="33" t="str">
        <f t="shared" si="27"/>
        <v/>
      </c>
    </row>
    <row r="1676" spans="1:1" ht="15.75" thickBot="1" x14ac:dyDescent="0.3">
      <c r="A1676" s="33" t="str">
        <f t="shared" si="27"/>
        <v/>
      </c>
    </row>
    <row r="1677" spans="1:1" ht="15.75" thickBot="1" x14ac:dyDescent="0.3">
      <c r="A1677" s="33" t="str">
        <f t="shared" si="27"/>
        <v/>
      </c>
    </row>
    <row r="1678" spans="1:1" ht="15.75" thickBot="1" x14ac:dyDescent="0.3">
      <c r="A1678" s="33" t="str">
        <f t="shared" si="27"/>
        <v/>
      </c>
    </row>
    <row r="1679" spans="1:1" ht="15.75" thickBot="1" x14ac:dyDescent="0.3">
      <c r="A1679" s="33" t="str">
        <f t="shared" si="27"/>
        <v/>
      </c>
    </row>
    <row r="1680" spans="1:1" ht="15.75" thickBot="1" x14ac:dyDescent="0.3">
      <c r="A1680" s="33" t="str">
        <f t="shared" si="27"/>
        <v/>
      </c>
    </row>
    <row r="1681" spans="1:1" ht="15.75" thickBot="1" x14ac:dyDescent="0.3">
      <c r="A1681" s="33" t="str">
        <f t="shared" si="27"/>
        <v/>
      </c>
    </row>
    <row r="1682" spans="1:1" ht="15.75" thickBot="1" x14ac:dyDescent="0.3">
      <c r="A1682" s="33" t="str">
        <f t="shared" si="27"/>
        <v/>
      </c>
    </row>
    <row r="1683" spans="1:1" ht="15.75" thickBot="1" x14ac:dyDescent="0.3">
      <c r="A1683" s="33" t="str">
        <f t="shared" si="27"/>
        <v/>
      </c>
    </row>
    <row r="1684" spans="1:1" ht="15.75" thickBot="1" x14ac:dyDescent="0.3">
      <c r="A1684" s="33" t="str">
        <f t="shared" si="27"/>
        <v/>
      </c>
    </row>
    <row r="1685" spans="1:1" ht="15.75" thickBot="1" x14ac:dyDescent="0.3">
      <c r="A1685" s="33" t="str">
        <f t="shared" si="27"/>
        <v/>
      </c>
    </row>
    <row r="1686" spans="1:1" ht="15.75" thickBot="1" x14ac:dyDescent="0.3">
      <c r="A1686" s="33" t="str">
        <f t="shared" si="27"/>
        <v/>
      </c>
    </row>
    <row r="1687" spans="1:1" ht="15.75" thickBot="1" x14ac:dyDescent="0.3">
      <c r="A1687" s="33" t="str">
        <f t="shared" si="27"/>
        <v/>
      </c>
    </row>
    <row r="1688" spans="1:1" ht="15.75" thickBot="1" x14ac:dyDescent="0.3">
      <c r="A1688" s="33" t="str">
        <f t="shared" si="27"/>
        <v/>
      </c>
    </row>
    <row r="1689" spans="1:1" ht="15.75" thickBot="1" x14ac:dyDescent="0.3">
      <c r="A1689" s="33" t="str">
        <f t="shared" ref="A1689:A1752" si="28">B1689&amp;C1689</f>
        <v/>
      </c>
    </row>
    <row r="1690" spans="1:1" ht="15.75" thickBot="1" x14ac:dyDescent="0.3">
      <c r="A1690" s="33" t="str">
        <f t="shared" si="28"/>
        <v/>
      </c>
    </row>
    <row r="1691" spans="1:1" ht="15.75" thickBot="1" x14ac:dyDescent="0.3">
      <c r="A1691" s="33" t="str">
        <f t="shared" si="28"/>
        <v/>
      </c>
    </row>
    <row r="1692" spans="1:1" ht="15.75" thickBot="1" x14ac:dyDescent="0.3">
      <c r="A1692" s="33" t="str">
        <f t="shared" si="28"/>
        <v/>
      </c>
    </row>
    <row r="1693" spans="1:1" ht="15.75" thickBot="1" x14ac:dyDescent="0.3">
      <c r="A1693" s="33" t="str">
        <f t="shared" si="28"/>
        <v/>
      </c>
    </row>
    <row r="1694" spans="1:1" ht="15.75" thickBot="1" x14ac:dyDescent="0.3">
      <c r="A1694" s="33" t="str">
        <f t="shared" si="28"/>
        <v/>
      </c>
    </row>
    <row r="1695" spans="1:1" ht="15.75" thickBot="1" x14ac:dyDescent="0.3">
      <c r="A1695" s="33" t="str">
        <f t="shared" si="28"/>
        <v/>
      </c>
    </row>
    <row r="1696" spans="1:1" ht="15.75" thickBot="1" x14ac:dyDescent="0.3">
      <c r="A1696" s="33" t="str">
        <f t="shared" si="28"/>
        <v/>
      </c>
    </row>
    <row r="1697" spans="1:1" ht="15.75" thickBot="1" x14ac:dyDescent="0.3">
      <c r="A1697" s="33" t="str">
        <f t="shared" si="28"/>
        <v/>
      </c>
    </row>
    <row r="1698" spans="1:1" ht="15.75" thickBot="1" x14ac:dyDescent="0.3">
      <c r="A1698" s="33" t="str">
        <f t="shared" si="28"/>
        <v/>
      </c>
    </row>
    <row r="1699" spans="1:1" ht="15.75" thickBot="1" x14ac:dyDescent="0.3">
      <c r="A1699" s="33" t="str">
        <f t="shared" si="28"/>
        <v/>
      </c>
    </row>
    <row r="1700" spans="1:1" ht="15.75" thickBot="1" x14ac:dyDescent="0.3">
      <c r="A1700" s="33" t="str">
        <f t="shared" si="28"/>
        <v/>
      </c>
    </row>
    <row r="1701" spans="1:1" ht="15.75" thickBot="1" x14ac:dyDescent="0.3">
      <c r="A1701" s="33" t="str">
        <f t="shared" si="28"/>
        <v/>
      </c>
    </row>
    <row r="1702" spans="1:1" ht="15.75" thickBot="1" x14ac:dyDescent="0.3">
      <c r="A1702" s="33" t="str">
        <f t="shared" si="28"/>
        <v/>
      </c>
    </row>
    <row r="1703" spans="1:1" ht="15.75" thickBot="1" x14ac:dyDescent="0.3">
      <c r="A1703" s="33" t="str">
        <f t="shared" si="28"/>
        <v/>
      </c>
    </row>
    <row r="1704" spans="1:1" ht="15.75" thickBot="1" x14ac:dyDescent="0.3">
      <c r="A1704" s="33" t="str">
        <f t="shared" si="28"/>
        <v/>
      </c>
    </row>
    <row r="1705" spans="1:1" ht="15.75" thickBot="1" x14ac:dyDescent="0.3">
      <c r="A1705" s="33" t="str">
        <f t="shared" si="28"/>
        <v/>
      </c>
    </row>
    <row r="1706" spans="1:1" ht="15.75" thickBot="1" x14ac:dyDescent="0.3">
      <c r="A1706" s="33" t="str">
        <f t="shared" si="28"/>
        <v/>
      </c>
    </row>
    <row r="1707" spans="1:1" ht="15.75" thickBot="1" x14ac:dyDescent="0.3">
      <c r="A1707" s="33" t="str">
        <f t="shared" si="28"/>
        <v/>
      </c>
    </row>
    <row r="1708" spans="1:1" ht="15.75" thickBot="1" x14ac:dyDescent="0.3">
      <c r="A1708" s="33" t="str">
        <f t="shared" si="28"/>
        <v/>
      </c>
    </row>
    <row r="1709" spans="1:1" ht="15.75" thickBot="1" x14ac:dyDescent="0.3">
      <c r="A1709" s="33" t="str">
        <f t="shared" si="28"/>
        <v/>
      </c>
    </row>
    <row r="1710" spans="1:1" ht="15.75" thickBot="1" x14ac:dyDescent="0.3">
      <c r="A1710" s="33" t="str">
        <f t="shared" si="28"/>
        <v/>
      </c>
    </row>
    <row r="1711" spans="1:1" ht="15.75" thickBot="1" x14ac:dyDescent="0.3">
      <c r="A1711" s="33" t="str">
        <f t="shared" si="28"/>
        <v/>
      </c>
    </row>
    <row r="1712" spans="1:1" ht="15.75" thickBot="1" x14ac:dyDescent="0.3">
      <c r="A1712" s="33" t="str">
        <f t="shared" si="28"/>
        <v/>
      </c>
    </row>
    <row r="1713" spans="1:1" ht="15.75" thickBot="1" x14ac:dyDescent="0.3">
      <c r="A1713" s="33" t="str">
        <f t="shared" si="28"/>
        <v/>
      </c>
    </row>
    <row r="1714" spans="1:1" ht="15.75" thickBot="1" x14ac:dyDescent="0.3">
      <c r="A1714" s="33" t="str">
        <f t="shared" si="28"/>
        <v/>
      </c>
    </row>
    <row r="1715" spans="1:1" ht="15.75" thickBot="1" x14ac:dyDescent="0.3">
      <c r="A1715" s="33" t="str">
        <f t="shared" si="28"/>
        <v/>
      </c>
    </row>
    <row r="1716" spans="1:1" ht="15.75" thickBot="1" x14ac:dyDescent="0.3">
      <c r="A1716" s="33" t="str">
        <f t="shared" si="28"/>
        <v/>
      </c>
    </row>
    <row r="1717" spans="1:1" ht="15.75" thickBot="1" x14ac:dyDescent="0.3">
      <c r="A1717" s="33" t="str">
        <f t="shared" si="28"/>
        <v/>
      </c>
    </row>
    <row r="1718" spans="1:1" ht="15.75" thickBot="1" x14ac:dyDescent="0.3">
      <c r="A1718" s="33" t="str">
        <f t="shared" si="28"/>
        <v/>
      </c>
    </row>
    <row r="1719" spans="1:1" ht="15.75" thickBot="1" x14ac:dyDescent="0.3">
      <c r="A1719" s="33" t="str">
        <f t="shared" si="28"/>
        <v/>
      </c>
    </row>
    <row r="1720" spans="1:1" ht="15.75" thickBot="1" x14ac:dyDescent="0.3">
      <c r="A1720" s="33" t="str">
        <f t="shared" si="28"/>
        <v/>
      </c>
    </row>
    <row r="1721" spans="1:1" ht="15.75" thickBot="1" x14ac:dyDescent="0.3">
      <c r="A1721" s="33" t="str">
        <f t="shared" si="28"/>
        <v/>
      </c>
    </row>
    <row r="1722" spans="1:1" ht="15.75" thickBot="1" x14ac:dyDescent="0.3">
      <c r="A1722" s="33" t="str">
        <f t="shared" si="28"/>
        <v/>
      </c>
    </row>
    <row r="1723" spans="1:1" ht="15.75" thickBot="1" x14ac:dyDescent="0.3">
      <c r="A1723" s="33" t="str">
        <f t="shared" si="28"/>
        <v/>
      </c>
    </row>
    <row r="1724" spans="1:1" ht="15.75" thickBot="1" x14ac:dyDescent="0.3">
      <c r="A1724" s="33" t="str">
        <f t="shared" si="28"/>
        <v/>
      </c>
    </row>
    <row r="1725" spans="1:1" ht="15.75" thickBot="1" x14ac:dyDescent="0.3">
      <c r="A1725" s="33" t="str">
        <f t="shared" si="28"/>
        <v/>
      </c>
    </row>
    <row r="1726" spans="1:1" ht="15.75" thickBot="1" x14ac:dyDescent="0.3">
      <c r="A1726" s="33" t="str">
        <f t="shared" si="28"/>
        <v/>
      </c>
    </row>
    <row r="1727" spans="1:1" ht="15.75" thickBot="1" x14ac:dyDescent="0.3">
      <c r="A1727" s="33" t="str">
        <f t="shared" si="28"/>
        <v/>
      </c>
    </row>
    <row r="1728" spans="1:1" ht="15.75" thickBot="1" x14ac:dyDescent="0.3">
      <c r="A1728" s="33" t="str">
        <f t="shared" si="28"/>
        <v/>
      </c>
    </row>
    <row r="1729" spans="1:1" ht="15.75" thickBot="1" x14ac:dyDescent="0.3">
      <c r="A1729" s="33" t="str">
        <f t="shared" si="28"/>
        <v/>
      </c>
    </row>
    <row r="1730" spans="1:1" ht="15.75" thickBot="1" x14ac:dyDescent="0.3">
      <c r="A1730" s="33" t="str">
        <f t="shared" si="28"/>
        <v/>
      </c>
    </row>
    <row r="1731" spans="1:1" ht="15.75" thickBot="1" x14ac:dyDescent="0.3">
      <c r="A1731" s="33" t="str">
        <f t="shared" si="28"/>
        <v/>
      </c>
    </row>
    <row r="1732" spans="1:1" ht="15.75" thickBot="1" x14ac:dyDescent="0.3">
      <c r="A1732" s="33" t="str">
        <f t="shared" si="28"/>
        <v/>
      </c>
    </row>
    <row r="1733" spans="1:1" ht="15.75" thickBot="1" x14ac:dyDescent="0.3">
      <c r="A1733" s="33" t="str">
        <f t="shared" si="28"/>
        <v/>
      </c>
    </row>
    <row r="1734" spans="1:1" ht="15.75" thickBot="1" x14ac:dyDescent="0.3">
      <c r="A1734" s="33" t="str">
        <f t="shared" si="28"/>
        <v/>
      </c>
    </row>
    <row r="1735" spans="1:1" ht="15.75" thickBot="1" x14ac:dyDescent="0.3">
      <c r="A1735" s="33" t="str">
        <f t="shared" si="28"/>
        <v/>
      </c>
    </row>
    <row r="1736" spans="1:1" ht="15.75" thickBot="1" x14ac:dyDescent="0.3">
      <c r="A1736" s="33" t="str">
        <f t="shared" si="28"/>
        <v/>
      </c>
    </row>
    <row r="1737" spans="1:1" ht="15.75" thickBot="1" x14ac:dyDescent="0.3">
      <c r="A1737" s="33" t="str">
        <f t="shared" si="28"/>
        <v/>
      </c>
    </row>
    <row r="1738" spans="1:1" ht="15.75" thickBot="1" x14ac:dyDescent="0.3">
      <c r="A1738" s="33" t="str">
        <f t="shared" si="28"/>
        <v/>
      </c>
    </row>
    <row r="1739" spans="1:1" ht="15.75" thickBot="1" x14ac:dyDescent="0.3">
      <c r="A1739" s="33" t="str">
        <f t="shared" si="28"/>
        <v/>
      </c>
    </row>
    <row r="1740" spans="1:1" ht="15.75" thickBot="1" x14ac:dyDescent="0.3">
      <c r="A1740" s="33" t="str">
        <f t="shared" si="28"/>
        <v/>
      </c>
    </row>
    <row r="1741" spans="1:1" ht="15.75" thickBot="1" x14ac:dyDescent="0.3">
      <c r="A1741" s="33" t="str">
        <f t="shared" si="28"/>
        <v/>
      </c>
    </row>
    <row r="1742" spans="1:1" ht="15.75" thickBot="1" x14ac:dyDescent="0.3">
      <c r="A1742" s="33" t="str">
        <f t="shared" si="28"/>
        <v/>
      </c>
    </row>
    <row r="1743" spans="1:1" ht="15.75" thickBot="1" x14ac:dyDescent="0.3">
      <c r="A1743" s="33" t="str">
        <f t="shared" si="28"/>
        <v/>
      </c>
    </row>
    <row r="1744" spans="1:1" ht="15.75" thickBot="1" x14ac:dyDescent="0.3">
      <c r="A1744" s="33" t="str">
        <f t="shared" si="28"/>
        <v/>
      </c>
    </row>
    <row r="1745" spans="1:1" ht="15.75" thickBot="1" x14ac:dyDescent="0.3">
      <c r="A1745" s="33" t="str">
        <f t="shared" si="28"/>
        <v/>
      </c>
    </row>
    <row r="1746" spans="1:1" ht="15.75" thickBot="1" x14ac:dyDescent="0.3">
      <c r="A1746" s="33" t="str">
        <f t="shared" si="28"/>
        <v/>
      </c>
    </row>
    <row r="1747" spans="1:1" ht="15.75" thickBot="1" x14ac:dyDescent="0.3">
      <c r="A1747" s="33" t="str">
        <f t="shared" si="28"/>
        <v/>
      </c>
    </row>
    <row r="1748" spans="1:1" ht="15.75" thickBot="1" x14ac:dyDescent="0.3">
      <c r="A1748" s="33" t="str">
        <f t="shared" si="28"/>
        <v/>
      </c>
    </row>
    <row r="1749" spans="1:1" ht="15.75" thickBot="1" x14ac:dyDescent="0.3">
      <c r="A1749" s="33" t="str">
        <f t="shared" si="28"/>
        <v/>
      </c>
    </row>
    <row r="1750" spans="1:1" ht="15.75" thickBot="1" x14ac:dyDescent="0.3">
      <c r="A1750" s="33" t="str">
        <f t="shared" si="28"/>
        <v/>
      </c>
    </row>
    <row r="1751" spans="1:1" ht="15.75" thickBot="1" x14ac:dyDescent="0.3">
      <c r="A1751" s="33" t="str">
        <f t="shared" si="28"/>
        <v/>
      </c>
    </row>
    <row r="1752" spans="1:1" ht="15.75" thickBot="1" x14ac:dyDescent="0.3">
      <c r="A1752" s="33" t="str">
        <f t="shared" si="28"/>
        <v/>
      </c>
    </row>
    <row r="1753" spans="1:1" ht="15.75" thickBot="1" x14ac:dyDescent="0.3">
      <c r="A1753" s="33" t="str">
        <f t="shared" ref="A1753:A1816" si="29">B1753&amp;C1753</f>
        <v/>
      </c>
    </row>
    <row r="1754" spans="1:1" ht="15.75" thickBot="1" x14ac:dyDescent="0.3">
      <c r="A1754" s="33" t="str">
        <f t="shared" si="29"/>
        <v/>
      </c>
    </row>
    <row r="1755" spans="1:1" ht="15.75" thickBot="1" x14ac:dyDescent="0.3">
      <c r="A1755" s="33" t="str">
        <f t="shared" si="29"/>
        <v/>
      </c>
    </row>
    <row r="1756" spans="1:1" ht="15.75" thickBot="1" x14ac:dyDescent="0.3">
      <c r="A1756" s="33" t="str">
        <f t="shared" si="29"/>
        <v/>
      </c>
    </row>
    <row r="1757" spans="1:1" ht="15.75" thickBot="1" x14ac:dyDescent="0.3">
      <c r="A1757" s="33" t="str">
        <f t="shared" si="29"/>
        <v/>
      </c>
    </row>
    <row r="1758" spans="1:1" ht="15.75" thickBot="1" x14ac:dyDescent="0.3">
      <c r="A1758" s="33" t="str">
        <f t="shared" si="29"/>
        <v/>
      </c>
    </row>
    <row r="1759" spans="1:1" ht="15.75" thickBot="1" x14ac:dyDescent="0.3">
      <c r="A1759" s="33" t="str">
        <f t="shared" si="29"/>
        <v/>
      </c>
    </row>
    <row r="1760" spans="1:1" ht="15.75" thickBot="1" x14ac:dyDescent="0.3">
      <c r="A1760" s="33" t="str">
        <f t="shared" si="29"/>
        <v/>
      </c>
    </row>
    <row r="1761" spans="1:1" ht="15.75" thickBot="1" x14ac:dyDescent="0.3">
      <c r="A1761" s="33" t="str">
        <f t="shared" si="29"/>
        <v/>
      </c>
    </row>
    <row r="1762" spans="1:1" ht="15.75" thickBot="1" x14ac:dyDescent="0.3">
      <c r="A1762" s="33" t="str">
        <f t="shared" si="29"/>
        <v/>
      </c>
    </row>
    <row r="1763" spans="1:1" ht="15.75" thickBot="1" x14ac:dyDescent="0.3">
      <c r="A1763" s="33" t="str">
        <f t="shared" si="29"/>
        <v/>
      </c>
    </row>
    <row r="1764" spans="1:1" ht="15.75" thickBot="1" x14ac:dyDescent="0.3">
      <c r="A1764" s="33" t="str">
        <f t="shared" si="29"/>
        <v/>
      </c>
    </row>
    <row r="1765" spans="1:1" ht="15.75" thickBot="1" x14ac:dyDescent="0.3">
      <c r="A1765" s="33" t="str">
        <f t="shared" si="29"/>
        <v/>
      </c>
    </row>
    <row r="1766" spans="1:1" ht="15.75" thickBot="1" x14ac:dyDescent="0.3">
      <c r="A1766" s="33" t="str">
        <f t="shared" si="29"/>
        <v/>
      </c>
    </row>
    <row r="1767" spans="1:1" ht="15.75" thickBot="1" x14ac:dyDescent="0.3">
      <c r="A1767" s="33" t="str">
        <f t="shared" si="29"/>
        <v/>
      </c>
    </row>
    <row r="1768" spans="1:1" ht="15.75" thickBot="1" x14ac:dyDescent="0.3">
      <c r="A1768" s="33" t="str">
        <f t="shared" si="29"/>
        <v/>
      </c>
    </row>
    <row r="1769" spans="1:1" ht="15.75" thickBot="1" x14ac:dyDescent="0.3">
      <c r="A1769" s="33" t="str">
        <f t="shared" si="29"/>
        <v/>
      </c>
    </row>
    <row r="1770" spans="1:1" ht="15.75" thickBot="1" x14ac:dyDescent="0.3">
      <c r="A1770" s="33" t="str">
        <f t="shared" si="29"/>
        <v/>
      </c>
    </row>
    <row r="1771" spans="1:1" ht="15.75" thickBot="1" x14ac:dyDescent="0.3">
      <c r="A1771" s="33" t="str">
        <f t="shared" si="29"/>
        <v/>
      </c>
    </row>
    <row r="1772" spans="1:1" ht="15.75" thickBot="1" x14ac:dyDescent="0.3">
      <c r="A1772" s="33" t="str">
        <f t="shared" si="29"/>
        <v/>
      </c>
    </row>
    <row r="1773" spans="1:1" ht="15.75" thickBot="1" x14ac:dyDescent="0.3">
      <c r="A1773" s="33" t="str">
        <f t="shared" si="29"/>
        <v/>
      </c>
    </row>
    <row r="1774" spans="1:1" ht="15.75" thickBot="1" x14ac:dyDescent="0.3">
      <c r="A1774" s="33" t="str">
        <f t="shared" si="29"/>
        <v/>
      </c>
    </row>
    <row r="1775" spans="1:1" ht="15.75" thickBot="1" x14ac:dyDescent="0.3">
      <c r="A1775" s="33" t="str">
        <f t="shared" si="29"/>
        <v/>
      </c>
    </row>
    <row r="1776" spans="1:1" ht="15.75" thickBot="1" x14ac:dyDescent="0.3">
      <c r="A1776" s="33" t="str">
        <f t="shared" si="29"/>
        <v/>
      </c>
    </row>
    <row r="1777" spans="1:1" ht="15.75" thickBot="1" x14ac:dyDescent="0.3">
      <c r="A1777" s="33" t="str">
        <f t="shared" si="29"/>
        <v/>
      </c>
    </row>
    <row r="1778" spans="1:1" ht="15.75" thickBot="1" x14ac:dyDescent="0.3">
      <c r="A1778" s="33" t="str">
        <f t="shared" si="29"/>
        <v/>
      </c>
    </row>
    <row r="1779" spans="1:1" ht="15.75" thickBot="1" x14ac:dyDescent="0.3">
      <c r="A1779" s="33" t="str">
        <f t="shared" si="29"/>
        <v/>
      </c>
    </row>
    <row r="1780" spans="1:1" ht="15.75" thickBot="1" x14ac:dyDescent="0.3">
      <c r="A1780" s="33" t="str">
        <f t="shared" si="29"/>
        <v/>
      </c>
    </row>
    <row r="1781" spans="1:1" ht="15.75" thickBot="1" x14ac:dyDescent="0.3">
      <c r="A1781" s="33" t="str">
        <f t="shared" si="29"/>
        <v/>
      </c>
    </row>
    <row r="1782" spans="1:1" ht="15.75" thickBot="1" x14ac:dyDescent="0.3">
      <c r="A1782" s="33" t="str">
        <f t="shared" si="29"/>
        <v/>
      </c>
    </row>
    <row r="1783" spans="1:1" ht="15.75" thickBot="1" x14ac:dyDescent="0.3">
      <c r="A1783" s="33" t="str">
        <f t="shared" si="29"/>
        <v/>
      </c>
    </row>
    <row r="1784" spans="1:1" ht="15.75" thickBot="1" x14ac:dyDescent="0.3">
      <c r="A1784" s="33" t="str">
        <f t="shared" si="29"/>
        <v/>
      </c>
    </row>
    <row r="1785" spans="1:1" ht="15.75" thickBot="1" x14ac:dyDescent="0.3">
      <c r="A1785" s="33" t="str">
        <f t="shared" si="29"/>
        <v/>
      </c>
    </row>
    <row r="1786" spans="1:1" ht="15.75" thickBot="1" x14ac:dyDescent="0.3">
      <c r="A1786" s="33" t="str">
        <f t="shared" si="29"/>
        <v/>
      </c>
    </row>
    <row r="1787" spans="1:1" ht="15.75" thickBot="1" x14ac:dyDescent="0.3">
      <c r="A1787" s="33" t="str">
        <f t="shared" si="29"/>
        <v/>
      </c>
    </row>
    <row r="1788" spans="1:1" ht="15.75" thickBot="1" x14ac:dyDescent="0.3">
      <c r="A1788" s="33" t="str">
        <f t="shared" si="29"/>
        <v/>
      </c>
    </row>
    <row r="1789" spans="1:1" ht="15.75" thickBot="1" x14ac:dyDescent="0.3">
      <c r="A1789" s="33" t="str">
        <f t="shared" si="29"/>
        <v/>
      </c>
    </row>
    <row r="1790" spans="1:1" ht="15.75" thickBot="1" x14ac:dyDescent="0.3">
      <c r="A1790" s="33" t="str">
        <f t="shared" si="29"/>
        <v/>
      </c>
    </row>
    <row r="1791" spans="1:1" ht="15.75" thickBot="1" x14ac:dyDescent="0.3">
      <c r="A1791" s="33" t="str">
        <f t="shared" si="29"/>
        <v/>
      </c>
    </row>
    <row r="1792" spans="1:1" ht="15.75" thickBot="1" x14ac:dyDescent="0.3">
      <c r="A1792" s="33" t="str">
        <f t="shared" si="29"/>
        <v/>
      </c>
    </row>
    <row r="1793" spans="1:1" ht="15.75" thickBot="1" x14ac:dyDescent="0.3">
      <c r="A1793" s="33" t="str">
        <f t="shared" si="29"/>
        <v/>
      </c>
    </row>
    <row r="1794" spans="1:1" ht="15.75" thickBot="1" x14ac:dyDescent="0.3">
      <c r="A1794" s="33" t="str">
        <f t="shared" si="29"/>
        <v/>
      </c>
    </row>
    <row r="1795" spans="1:1" ht="15.75" thickBot="1" x14ac:dyDescent="0.3">
      <c r="A1795" s="33" t="str">
        <f t="shared" si="29"/>
        <v/>
      </c>
    </row>
    <row r="1796" spans="1:1" ht="15.75" thickBot="1" x14ac:dyDescent="0.3">
      <c r="A1796" s="33" t="str">
        <f t="shared" si="29"/>
        <v/>
      </c>
    </row>
    <row r="1797" spans="1:1" ht="15.75" thickBot="1" x14ac:dyDescent="0.3">
      <c r="A1797" s="33" t="str">
        <f t="shared" si="29"/>
        <v/>
      </c>
    </row>
    <row r="1798" spans="1:1" ht="15.75" thickBot="1" x14ac:dyDescent="0.3">
      <c r="A1798" s="33" t="str">
        <f t="shared" si="29"/>
        <v/>
      </c>
    </row>
    <row r="1799" spans="1:1" ht="15.75" thickBot="1" x14ac:dyDescent="0.3">
      <c r="A1799" s="33" t="str">
        <f t="shared" si="29"/>
        <v/>
      </c>
    </row>
    <row r="1800" spans="1:1" ht="15.75" thickBot="1" x14ac:dyDescent="0.3">
      <c r="A1800" s="33" t="str">
        <f t="shared" si="29"/>
        <v/>
      </c>
    </row>
    <row r="1801" spans="1:1" ht="15.75" thickBot="1" x14ac:dyDescent="0.3">
      <c r="A1801" s="33" t="str">
        <f t="shared" si="29"/>
        <v/>
      </c>
    </row>
    <row r="1802" spans="1:1" ht="15.75" thickBot="1" x14ac:dyDescent="0.3">
      <c r="A1802" s="33" t="str">
        <f t="shared" si="29"/>
        <v/>
      </c>
    </row>
    <row r="1803" spans="1:1" ht="15.75" thickBot="1" x14ac:dyDescent="0.3">
      <c r="A1803" s="33" t="str">
        <f t="shared" si="29"/>
        <v/>
      </c>
    </row>
    <row r="1804" spans="1:1" ht="15.75" thickBot="1" x14ac:dyDescent="0.3">
      <c r="A1804" s="33" t="str">
        <f t="shared" si="29"/>
        <v/>
      </c>
    </row>
    <row r="1805" spans="1:1" ht="15.75" thickBot="1" x14ac:dyDescent="0.3">
      <c r="A1805" s="33" t="str">
        <f t="shared" si="29"/>
        <v/>
      </c>
    </row>
    <row r="1806" spans="1:1" ht="15.75" thickBot="1" x14ac:dyDescent="0.3">
      <c r="A1806" s="33" t="str">
        <f t="shared" si="29"/>
        <v/>
      </c>
    </row>
    <row r="1807" spans="1:1" ht="15.75" thickBot="1" x14ac:dyDescent="0.3">
      <c r="A1807" s="33" t="str">
        <f t="shared" si="29"/>
        <v/>
      </c>
    </row>
    <row r="1808" spans="1:1" ht="15.75" thickBot="1" x14ac:dyDescent="0.3">
      <c r="A1808" s="33" t="str">
        <f t="shared" si="29"/>
        <v/>
      </c>
    </row>
    <row r="1809" spans="1:1" ht="15.75" thickBot="1" x14ac:dyDescent="0.3">
      <c r="A1809" s="33" t="str">
        <f t="shared" si="29"/>
        <v/>
      </c>
    </row>
    <row r="1810" spans="1:1" ht="15.75" thickBot="1" x14ac:dyDescent="0.3">
      <c r="A1810" s="33" t="str">
        <f t="shared" si="29"/>
        <v/>
      </c>
    </row>
    <row r="1811" spans="1:1" ht="15.75" thickBot="1" x14ac:dyDescent="0.3">
      <c r="A1811" s="33" t="str">
        <f t="shared" si="29"/>
        <v/>
      </c>
    </row>
    <row r="1812" spans="1:1" ht="15.75" thickBot="1" x14ac:dyDescent="0.3">
      <c r="A1812" s="33" t="str">
        <f t="shared" si="29"/>
        <v/>
      </c>
    </row>
    <row r="1813" spans="1:1" ht="15.75" thickBot="1" x14ac:dyDescent="0.3">
      <c r="A1813" s="33" t="str">
        <f t="shared" si="29"/>
        <v/>
      </c>
    </row>
    <row r="1814" spans="1:1" ht="15.75" thickBot="1" x14ac:dyDescent="0.3">
      <c r="A1814" s="33" t="str">
        <f t="shared" si="29"/>
        <v/>
      </c>
    </row>
    <row r="1815" spans="1:1" ht="15.75" thickBot="1" x14ac:dyDescent="0.3">
      <c r="A1815" s="33" t="str">
        <f t="shared" si="29"/>
        <v/>
      </c>
    </row>
    <row r="1816" spans="1:1" ht="15.75" thickBot="1" x14ac:dyDescent="0.3">
      <c r="A1816" s="33" t="str">
        <f t="shared" si="29"/>
        <v/>
      </c>
    </row>
    <row r="1817" spans="1:1" ht="15.75" thickBot="1" x14ac:dyDescent="0.3">
      <c r="A1817" s="33" t="str">
        <f t="shared" ref="A1817:A1880" si="30">B1817&amp;C1817</f>
        <v/>
      </c>
    </row>
    <row r="1818" spans="1:1" ht="15.75" thickBot="1" x14ac:dyDescent="0.3">
      <c r="A1818" s="33" t="str">
        <f t="shared" si="30"/>
        <v/>
      </c>
    </row>
    <row r="1819" spans="1:1" ht="15.75" thickBot="1" x14ac:dyDescent="0.3">
      <c r="A1819" s="33" t="str">
        <f t="shared" si="30"/>
        <v/>
      </c>
    </row>
    <row r="1820" spans="1:1" ht="15.75" thickBot="1" x14ac:dyDescent="0.3">
      <c r="A1820" s="33" t="str">
        <f t="shared" si="30"/>
        <v/>
      </c>
    </row>
    <row r="1821" spans="1:1" ht="15.75" thickBot="1" x14ac:dyDescent="0.3">
      <c r="A1821" s="33" t="str">
        <f t="shared" si="30"/>
        <v/>
      </c>
    </row>
    <row r="1822" spans="1:1" ht="15.75" thickBot="1" x14ac:dyDescent="0.3">
      <c r="A1822" s="33" t="str">
        <f t="shared" si="30"/>
        <v/>
      </c>
    </row>
    <row r="1823" spans="1:1" ht="15.75" thickBot="1" x14ac:dyDescent="0.3">
      <c r="A1823" s="33" t="str">
        <f t="shared" si="30"/>
        <v/>
      </c>
    </row>
    <row r="1824" spans="1:1" ht="15.75" thickBot="1" x14ac:dyDescent="0.3">
      <c r="A1824" s="33" t="str">
        <f t="shared" si="30"/>
        <v/>
      </c>
    </row>
    <row r="1825" spans="1:1" ht="15.75" thickBot="1" x14ac:dyDescent="0.3">
      <c r="A1825" s="33" t="str">
        <f t="shared" si="30"/>
        <v/>
      </c>
    </row>
    <row r="1826" spans="1:1" ht="15.75" thickBot="1" x14ac:dyDescent="0.3">
      <c r="A1826" s="33" t="str">
        <f t="shared" si="30"/>
        <v/>
      </c>
    </row>
    <row r="1827" spans="1:1" ht="15.75" thickBot="1" x14ac:dyDescent="0.3">
      <c r="A1827" s="33" t="str">
        <f t="shared" si="30"/>
        <v/>
      </c>
    </row>
    <row r="1828" spans="1:1" ht="15.75" thickBot="1" x14ac:dyDescent="0.3">
      <c r="A1828" s="33" t="str">
        <f t="shared" si="30"/>
        <v/>
      </c>
    </row>
    <row r="1829" spans="1:1" ht="15.75" thickBot="1" x14ac:dyDescent="0.3">
      <c r="A1829" s="33" t="str">
        <f t="shared" si="30"/>
        <v/>
      </c>
    </row>
    <row r="1830" spans="1:1" ht="15.75" thickBot="1" x14ac:dyDescent="0.3">
      <c r="A1830" s="33" t="str">
        <f t="shared" si="30"/>
        <v/>
      </c>
    </row>
    <row r="1831" spans="1:1" ht="15.75" thickBot="1" x14ac:dyDescent="0.3">
      <c r="A1831" s="33" t="str">
        <f t="shared" si="30"/>
        <v/>
      </c>
    </row>
    <row r="1832" spans="1:1" ht="15.75" thickBot="1" x14ac:dyDescent="0.3">
      <c r="A1832" s="33" t="str">
        <f t="shared" si="30"/>
        <v/>
      </c>
    </row>
    <row r="1833" spans="1:1" ht="15.75" thickBot="1" x14ac:dyDescent="0.3">
      <c r="A1833" s="33" t="str">
        <f t="shared" si="30"/>
        <v/>
      </c>
    </row>
    <row r="1834" spans="1:1" ht="15.75" thickBot="1" x14ac:dyDescent="0.3">
      <c r="A1834" s="33" t="str">
        <f t="shared" si="30"/>
        <v/>
      </c>
    </row>
    <row r="1835" spans="1:1" ht="15.75" thickBot="1" x14ac:dyDescent="0.3">
      <c r="A1835" s="33" t="str">
        <f t="shared" si="30"/>
        <v/>
      </c>
    </row>
    <row r="1836" spans="1:1" ht="15.75" thickBot="1" x14ac:dyDescent="0.3">
      <c r="A1836" s="33" t="str">
        <f t="shared" si="30"/>
        <v/>
      </c>
    </row>
    <row r="1837" spans="1:1" ht="15.75" thickBot="1" x14ac:dyDescent="0.3">
      <c r="A1837" s="33" t="str">
        <f t="shared" si="30"/>
        <v/>
      </c>
    </row>
    <row r="1838" spans="1:1" ht="15.75" thickBot="1" x14ac:dyDescent="0.3">
      <c r="A1838" s="33" t="str">
        <f t="shared" si="30"/>
        <v/>
      </c>
    </row>
    <row r="1839" spans="1:1" ht="15.75" thickBot="1" x14ac:dyDescent="0.3">
      <c r="A1839" s="33" t="str">
        <f t="shared" si="30"/>
        <v/>
      </c>
    </row>
    <row r="1840" spans="1:1" ht="15.75" thickBot="1" x14ac:dyDescent="0.3">
      <c r="A1840" s="33" t="str">
        <f t="shared" si="30"/>
        <v/>
      </c>
    </row>
    <row r="1841" spans="1:1" ht="15.75" thickBot="1" x14ac:dyDescent="0.3">
      <c r="A1841" s="33" t="str">
        <f t="shared" si="30"/>
        <v/>
      </c>
    </row>
    <row r="1842" spans="1:1" ht="15.75" thickBot="1" x14ac:dyDescent="0.3">
      <c r="A1842" s="33" t="str">
        <f t="shared" si="30"/>
        <v/>
      </c>
    </row>
    <row r="1843" spans="1:1" ht="15.75" thickBot="1" x14ac:dyDescent="0.3">
      <c r="A1843" s="33" t="str">
        <f t="shared" si="30"/>
        <v/>
      </c>
    </row>
    <row r="1844" spans="1:1" ht="15.75" thickBot="1" x14ac:dyDescent="0.3">
      <c r="A1844" s="33" t="str">
        <f t="shared" si="30"/>
        <v/>
      </c>
    </row>
    <row r="1845" spans="1:1" ht="15.75" thickBot="1" x14ac:dyDescent="0.3">
      <c r="A1845" s="33" t="str">
        <f t="shared" si="30"/>
        <v/>
      </c>
    </row>
    <row r="1846" spans="1:1" ht="15.75" thickBot="1" x14ac:dyDescent="0.3">
      <c r="A1846" s="33" t="str">
        <f t="shared" si="30"/>
        <v/>
      </c>
    </row>
    <row r="1847" spans="1:1" ht="15.75" thickBot="1" x14ac:dyDescent="0.3">
      <c r="A1847" s="33" t="str">
        <f t="shared" si="30"/>
        <v/>
      </c>
    </row>
    <row r="1848" spans="1:1" ht="15.75" thickBot="1" x14ac:dyDescent="0.3">
      <c r="A1848" s="33" t="str">
        <f t="shared" si="30"/>
        <v/>
      </c>
    </row>
    <row r="1849" spans="1:1" ht="15.75" thickBot="1" x14ac:dyDescent="0.3">
      <c r="A1849" s="33" t="str">
        <f t="shared" si="30"/>
        <v/>
      </c>
    </row>
    <row r="1850" spans="1:1" ht="15.75" thickBot="1" x14ac:dyDescent="0.3">
      <c r="A1850" s="33" t="str">
        <f t="shared" si="30"/>
        <v/>
      </c>
    </row>
    <row r="1851" spans="1:1" ht="15.75" thickBot="1" x14ac:dyDescent="0.3">
      <c r="A1851" s="33" t="str">
        <f t="shared" si="30"/>
        <v/>
      </c>
    </row>
    <row r="1852" spans="1:1" ht="15.75" thickBot="1" x14ac:dyDescent="0.3">
      <c r="A1852" s="33" t="str">
        <f t="shared" si="30"/>
        <v/>
      </c>
    </row>
    <row r="1853" spans="1:1" ht="15.75" thickBot="1" x14ac:dyDescent="0.3">
      <c r="A1853" s="33" t="str">
        <f t="shared" si="30"/>
        <v/>
      </c>
    </row>
    <row r="1854" spans="1:1" ht="15.75" thickBot="1" x14ac:dyDescent="0.3">
      <c r="A1854" s="33" t="str">
        <f t="shared" si="30"/>
        <v/>
      </c>
    </row>
    <row r="1855" spans="1:1" ht="15.75" thickBot="1" x14ac:dyDescent="0.3">
      <c r="A1855" s="33" t="str">
        <f t="shared" si="30"/>
        <v/>
      </c>
    </row>
    <row r="1856" spans="1:1" ht="15.75" thickBot="1" x14ac:dyDescent="0.3">
      <c r="A1856" s="33" t="str">
        <f t="shared" si="30"/>
        <v/>
      </c>
    </row>
    <row r="1857" spans="1:1" ht="15.75" thickBot="1" x14ac:dyDescent="0.3">
      <c r="A1857" s="33" t="str">
        <f t="shared" si="30"/>
        <v/>
      </c>
    </row>
    <row r="1858" spans="1:1" ht="15.75" thickBot="1" x14ac:dyDescent="0.3">
      <c r="A1858" s="33" t="str">
        <f t="shared" si="30"/>
        <v/>
      </c>
    </row>
    <row r="1859" spans="1:1" ht="15.75" thickBot="1" x14ac:dyDescent="0.3">
      <c r="A1859" s="33" t="str">
        <f t="shared" si="30"/>
        <v/>
      </c>
    </row>
    <row r="1860" spans="1:1" ht="15.75" thickBot="1" x14ac:dyDescent="0.3">
      <c r="A1860" s="33" t="str">
        <f t="shared" si="30"/>
        <v/>
      </c>
    </row>
    <row r="1861" spans="1:1" ht="15.75" thickBot="1" x14ac:dyDescent="0.3">
      <c r="A1861" s="33" t="str">
        <f t="shared" si="30"/>
        <v/>
      </c>
    </row>
    <row r="1862" spans="1:1" ht="15.75" thickBot="1" x14ac:dyDescent="0.3">
      <c r="A1862" s="33" t="str">
        <f t="shared" si="30"/>
        <v/>
      </c>
    </row>
    <row r="1863" spans="1:1" ht="15.75" thickBot="1" x14ac:dyDescent="0.3">
      <c r="A1863" s="33" t="str">
        <f t="shared" si="30"/>
        <v/>
      </c>
    </row>
    <row r="1864" spans="1:1" ht="15.75" thickBot="1" x14ac:dyDescent="0.3">
      <c r="A1864" s="33" t="str">
        <f t="shared" si="30"/>
        <v/>
      </c>
    </row>
    <row r="1865" spans="1:1" ht="15.75" thickBot="1" x14ac:dyDescent="0.3">
      <c r="A1865" s="33" t="str">
        <f t="shared" si="30"/>
        <v/>
      </c>
    </row>
    <row r="1866" spans="1:1" ht="15.75" thickBot="1" x14ac:dyDescent="0.3">
      <c r="A1866" s="33" t="str">
        <f t="shared" si="30"/>
        <v/>
      </c>
    </row>
    <row r="1867" spans="1:1" ht="15.75" thickBot="1" x14ac:dyDescent="0.3">
      <c r="A1867" s="33" t="str">
        <f t="shared" si="30"/>
        <v/>
      </c>
    </row>
    <row r="1868" spans="1:1" ht="15.75" thickBot="1" x14ac:dyDescent="0.3">
      <c r="A1868" s="33" t="str">
        <f t="shared" si="30"/>
        <v/>
      </c>
    </row>
    <row r="1869" spans="1:1" ht="15.75" thickBot="1" x14ac:dyDescent="0.3">
      <c r="A1869" s="33" t="str">
        <f t="shared" si="30"/>
        <v/>
      </c>
    </row>
    <row r="1870" spans="1:1" ht="15.75" thickBot="1" x14ac:dyDescent="0.3">
      <c r="A1870" s="33" t="str">
        <f t="shared" si="30"/>
        <v/>
      </c>
    </row>
    <row r="1871" spans="1:1" ht="15.75" thickBot="1" x14ac:dyDescent="0.3">
      <c r="A1871" s="33" t="str">
        <f t="shared" si="30"/>
        <v/>
      </c>
    </row>
    <row r="1872" spans="1:1" ht="15.75" thickBot="1" x14ac:dyDescent="0.3">
      <c r="A1872" s="33" t="str">
        <f t="shared" si="30"/>
        <v/>
      </c>
    </row>
    <row r="1873" spans="1:1" ht="15.75" thickBot="1" x14ac:dyDescent="0.3">
      <c r="A1873" s="33" t="str">
        <f t="shared" si="30"/>
        <v/>
      </c>
    </row>
    <row r="1874" spans="1:1" ht="15.75" thickBot="1" x14ac:dyDescent="0.3">
      <c r="A1874" s="33" t="str">
        <f t="shared" si="30"/>
        <v/>
      </c>
    </row>
    <row r="1875" spans="1:1" ht="15.75" thickBot="1" x14ac:dyDescent="0.3">
      <c r="A1875" s="33" t="str">
        <f t="shared" si="30"/>
        <v/>
      </c>
    </row>
    <row r="1876" spans="1:1" ht="15.75" thickBot="1" x14ac:dyDescent="0.3">
      <c r="A1876" s="33" t="str">
        <f t="shared" si="30"/>
        <v/>
      </c>
    </row>
    <row r="1877" spans="1:1" ht="15.75" thickBot="1" x14ac:dyDescent="0.3">
      <c r="A1877" s="33" t="str">
        <f t="shared" si="30"/>
        <v/>
      </c>
    </row>
    <row r="1878" spans="1:1" ht="15.75" thickBot="1" x14ac:dyDescent="0.3">
      <c r="A1878" s="33" t="str">
        <f t="shared" si="30"/>
        <v/>
      </c>
    </row>
    <row r="1879" spans="1:1" ht="15.75" thickBot="1" x14ac:dyDescent="0.3">
      <c r="A1879" s="33" t="str">
        <f t="shared" si="30"/>
        <v/>
      </c>
    </row>
    <row r="1880" spans="1:1" ht="15.75" thickBot="1" x14ac:dyDescent="0.3">
      <c r="A1880" s="33" t="str">
        <f t="shared" si="30"/>
        <v/>
      </c>
    </row>
    <row r="1881" spans="1:1" ht="15.75" thickBot="1" x14ac:dyDescent="0.3">
      <c r="A1881" s="33" t="str">
        <f t="shared" ref="A1881:A1944" si="31">B1881&amp;C1881</f>
        <v/>
      </c>
    </row>
    <row r="1882" spans="1:1" ht="15.75" thickBot="1" x14ac:dyDescent="0.3">
      <c r="A1882" s="33" t="str">
        <f t="shared" si="31"/>
        <v/>
      </c>
    </row>
    <row r="1883" spans="1:1" ht="15.75" thickBot="1" x14ac:dyDescent="0.3">
      <c r="A1883" s="33" t="str">
        <f t="shared" si="31"/>
        <v/>
      </c>
    </row>
    <row r="1884" spans="1:1" ht="15.75" thickBot="1" x14ac:dyDescent="0.3">
      <c r="A1884" s="33" t="str">
        <f t="shared" si="31"/>
        <v/>
      </c>
    </row>
    <row r="1885" spans="1:1" ht="15.75" thickBot="1" x14ac:dyDescent="0.3">
      <c r="A1885" s="33" t="str">
        <f t="shared" si="31"/>
        <v/>
      </c>
    </row>
    <row r="1886" spans="1:1" ht="15.75" thickBot="1" x14ac:dyDescent="0.3">
      <c r="A1886" s="33" t="str">
        <f t="shared" si="31"/>
        <v/>
      </c>
    </row>
    <row r="1887" spans="1:1" ht="15.75" thickBot="1" x14ac:dyDescent="0.3">
      <c r="A1887" s="33" t="str">
        <f t="shared" si="31"/>
        <v/>
      </c>
    </row>
    <row r="1888" spans="1:1" ht="15.75" thickBot="1" x14ac:dyDescent="0.3">
      <c r="A1888" s="33" t="str">
        <f t="shared" si="31"/>
        <v/>
      </c>
    </row>
    <row r="1889" spans="1:1" ht="15.75" thickBot="1" x14ac:dyDescent="0.3">
      <c r="A1889" s="33" t="str">
        <f t="shared" si="31"/>
        <v/>
      </c>
    </row>
    <row r="1890" spans="1:1" ht="15.75" thickBot="1" x14ac:dyDescent="0.3">
      <c r="A1890" s="33" t="str">
        <f t="shared" si="31"/>
        <v/>
      </c>
    </row>
    <row r="1891" spans="1:1" ht="15.75" thickBot="1" x14ac:dyDescent="0.3">
      <c r="A1891" s="33" t="str">
        <f t="shared" si="31"/>
        <v/>
      </c>
    </row>
    <row r="1892" spans="1:1" ht="15.75" thickBot="1" x14ac:dyDescent="0.3">
      <c r="A1892" s="33" t="str">
        <f t="shared" si="31"/>
        <v/>
      </c>
    </row>
    <row r="1893" spans="1:1" ht="15.75" thickBot="1" x14ac:dyDescent="0.3">
      <c r="A1893" s="33" t="str">
        <f t="shared" si="31"/>
        <v/>
      </c>
    </row>
    <row r="1894" spans="1:1" ht="15.75" thickBot="1" x14ac:dyDescent="0.3">
      <c r="A1894" s="33" t="str">
        <f t="shared" si="31"/>
        <v/>
      </c>
    </row>
    <row r="1895" spans="1:1" ht="15.75" thickBot="1" x14ac:dyDescent="0.3">
      <c r="A1895" s="33" t="str">
        <f t="shared" si="31"/>
        <v/>
      </c>
    </row>
    <row r="1896" spans="1:1" ht="15.75" thickBot="1" x14ac:dyDescent="0.3">
      <c r="A1896" s="33" t="str">
        <f t="shared" si="31"/>
        <v/>
      </c>
    </row>
    <row r="1897" spans="1:1" ht="15.75" thickBot="1" x14ac:dyDescent="0.3">
      <c r="A1897" s="33" t="str">
        <f t="shared" si="31"/>
        <v/>
      </c>
    </row>
    <row r="1898" spans="1:1" ht="15.75" thickBot="1" x14ac:dyDescent="0.3">
      <c r="A1898" s="33" t="str">
        <f t="shared" si="31"/>
        <v/>
      </c>
    </row>
    <row r="1899" spans="1:1" ht="15.75" thickBot="1" x14ac:dyDescent="0.3">
      <c r="A1899" s="33" t="str">
        <f t="shared" si="31"/>
        <v/>
      </c>
    </row>
    <row r="1900" spans="1:1" ht="15.75" thickBot="1" x14ac:dyDescent="0.3">
      <c r="A1900" s="33" t="str">
        <f t="shared" si="31"/>
        <v/>
      </c>
    </row>
    <row r="1901" spans="1:1" ht="15.75" thickBot="1" x14ac:dyDescent="0.3">
      <c r="A1901" s="33" t="str">
        <f t="shared" si="31"/>
        <v/>
      </c>
    </row>
    <row r="1902" spans="1:1" ht="15.75" thickBot="1" x14ac:dyDescent="0.3">
      <c r="A1902" s="33" t="str">
        <f t="shared" si="31"/>
        <v/>
      </c>
    </row>
    <row r="1903" spans="1:1" ht="15.75" thickBot="1" x14ac:dyDescent="0.3">
      <c r="A1903" s="33" t="str">
        <f t="shared" si="31"/>
        <v/>
      </c>
    </row>
    <row r="1904" spans="1:1" ht="15.75" thickBot="1" x14ac:dyDescent="0.3">
      <c r="A1904" s="33" t="str">
        <f t="shared" si="31"/>
        <v/>
      </c>
    </row>
    <row r="1905" spans="1:1" ht="15.75" thickBot="1" x14ac:dyDescent="0.3">
      <c r="A1905" s="33" t="str">
        <f t="shared" si="31"/>
        <v/>
      </c>
    </row>
    <row r="1906" spans="1:1" ht="15.75" thickBot="1" x14ac:dyDescent="0.3">
      <c r="A1906" s="33" t="str">
        <f t="shared" si="31"/>
        <v/>
      </c>
    </row>
    <row r="1907" spans="1:1" ht="15.75" thickBot="1" x14ac:dyDescent="0.3">
      <c r="A1907" s="33" t="str">
        <f t="shared" si="31"/>
        <v/>
      </c>
    </row>
    <row r="1908" spans="1:1" ht="15.75" thickBot="1" x14ac:dyDescent="0.3">
      <c r="A1908" s="33" t="str">
        <f t="shared" si="31"/>
        <v/>
      </c>
    </row>
    <row r="1909" spans="1:1" ht="15.75" thickBot="1" x14ac:dyDescent="0.3">
      <c r="A1909" s="33" t="str">
        <f t="shared" si="31"/>
        <v/>
      </c>
    </row>
    <row r="1910" spans="1:1" ht="15.75" thickBot="1" x14ac:dyDescent="0.3">
      <c r="A1910" s="33" t="str">
        <f t="shared" si="31"/>
        <v/>
      </c>
    </row>
    <row r="1911" spans="1:1" ht="15.75" thickBot="1" x14ac:dyDescent="0.3">
      <c r="A1911" s="33" t="str">
        <f t="shared" si="31"/>
        <v/>
      </c>
    </row>
    <row r="1912" spans="1:1" ht="15.75" thickBot="1" x14ac:dyDescent="0.3">
      <c r="A1912" s="33" t="str">
        <f t="shared" si="31"/>
        <v/>
      </c>
    </row>
    <row r="1913" spans="1:1" ht="15.75" thickBot="1" x14ac:dyDescent="0.3">
      <c r="A1913" s="33" t="str">
        <f t="shared" si="31"/>
        <v/>
      </c>
    </row>
    <row r="1914" spans="1:1" ht="15.75" thickBot="1" x14ac:dyDescent="0.3">
      <c r="A1914" s="33" t="str">
        <f t="shared" si="31"/>
        <v/>
      </c>
    </row>
    <row r="1915" spans="1:1" ht="15.75" thickBot="1" x14ac:dyDescent="0.3">
      <c r="A1915" s="33" t="str">
        <f t="shared" si="31"/>
        <v/>
      </c>
    </row>
    <row r="1916" spans="1:1" ht="15.75" thickBot="1" x14ac:dyDescent="0.3">
      <c r="A1916" s="33" t="str">
        <f t="shared" si="31"/>
        <v/>
      </c>
    </row>
    <row r="1917" spans="1:1" ht="15.75" thickBot="1" x14ac:dyDescent="0.3">
      <c r="A1917" s="33" t="str">
        <f t="shared" si="31"/>
        <v/>
      </c>
    </row>
    <row r="1918" spans="1:1" ht="15.75" thickBot="1" x14ac:dyDescent="0.3">
      <c r="A1918" s="33" t="str">
        <f t="shared" si="31"/>
        <v/>
      </c>
    </row>
    <row r="1919" spans="1:1" ht="15.75" thickBot="1" x14ac:dyDescent="0.3">
      <c r="A1919" s="33" t="str">
        <f t="shared" si="31"/>
        <v/>
      </c>
    </row>
    <row r="1920" spans="1:1" ht="15.75" thickBot="1" x14ac:dyDescent="0.3">
      <c r="A1920" s="33" t="str">
        <f t="shared" si="31"/>
        <v/>
      </c>
    </row>
    <row r="1921" spans="1:1" ht="15.75" thickBot="1" x14ac:dyDescent="0.3">
      <c r="A1921" s="33" t="str">
        <f t="shared" si="31"/>
        <v/>
      </c>
    </row>
    <row r="1922" spans="1:1" ht="15.75" thickBot="1" x14ac:dyDescent="0.3">
      <c r="A1922" s="33" t="str">
        <f t="shared" si="31"/>
        <v/>
      </c>
    </row>
    <row r="1923" spans="1:1" ht="15.75" thickBot="1" x14ac:dyDescent="0.3">
      <c r="A1923" s="33" t="str">
        <f t="shared" si="31"/>
        <v/>
      </c>
    </row>
    <row r="1924" spans="1:1" ht="15.75" thickBot="1" x14ac:dyDescent="0.3">
      <c r="A1924" s="33" t="str">
        <f t="shared" si="31"/>
        <v/>
      </c>
    </row>
    <row r="1925" spans="1:1" ht="15.75" thickBot="1" x14ac:dyDescent="0.3">
      <c r="A1925" s="33" t="str">
        <f t="shared" si="31"/>
        <v/>
      </c>
    </row>
    <row r="1926" spans="1:1" ht="15.75" thickBot="1" x14ac:dyDescent="0.3">
      <c r="A1926" s="33" t="str">
        <f t="shared" si="31"/>
        <v/>
      </c>
    </row>
    <row r="1927" spans="1:1" ht="15.75" thickBot="1" x14ac:dyDescent="0.3">
      <c r="A1927" s="33" t="str">
        <f t="shared" si="31"/>
        <v/>
      </c>
    </row>
    <row r="1928" spans="1:1" ht="15.75" thickBot="1" x14ac:dyDescent="0.3">
      <c r="A1928" s="33" t="str">
        <f t="shared" si="31"/>
        <v/>
      </c>
    </row>
    <row r="1929" spans="1:1" ht="15.75" thickBot="1" x14ac:dyDescent="0.3">
      <c r="A1929" s="33" t="str">
        <f t="shared" si="31"/>
        <v/>
      </c>
    </row>
    <row r="1930" spans="1:1" ht="15.75" thickBot="1" x14ac:dyDescent="0.3">
      <c r="A1930" s="33" t="str">
        <f t="shared" si="31"/>
        <v/>
      </c>
    </row>
    <row r="1931" spans="1:1" ht="15.75" thickBot="1" x14ac:dyDescent="0.3">
      <c r="A1931" s="33" t="str">
        <f t="shared" si="31"/>
        <v/>
      </c>
    </row>
    <row r="1932" spans="1:1" ht="15.75" thickBot="1" x14ac:dyDescent="0.3">
      <c r="A1932" s="33" t="str">
        <f t="shared" si="31"/>
        <v/>
      </c>
    </row>
    <row r="1933" spans="1:1" ht="15.75" thickBot="1" x14ac:dyDescent="0.3">
      <c r="A1933" s="33" t="str">
        <f t="shared" si="31"/>
        <v/>
      </c>
    </row>
    <row r="1934" spans="1:1" ht="15.75" thickBot="1" x14ac:dyDescent="0.3">
      <c r="A1934" s="33" t="str">
        <f t="shared" si="31"/>
        <v/>
      </c>
    </row>
    <row r="1935" spans="1:1" ht="15.75" thickBot="1" x14ac:dyDescent="0.3">
      <c r="A1935" s="33" t="str">
        <f t="shared" si="31"/>
        <v/>
      </c>
    </row>
    <row r="1936" spans="1:1" ht="15.75" thickBot="1" x14ac:dyDescent="0.3">
      <c r="A1936" s="33" t="str">
        <f t="shared" si="31"/>
        <v/>
      </c>
    </row>
    <row r="1937" spans="1:1" ht="15.75" thickBot="1" x14ac:dyDescent="0.3">
      <c r="A1937" s="33" t="str">
        <f t="shared" si="31"/>
        <v/>
      </c>
    </row>
    <row r="1938" spans="1:1" ht="15.75" thickBot="1" x14ac:dyDescent="0.3">
      <c r="A1938" s="33" t="str">
        <f t="shared" si="31"/>
        <v/>
      </c>
    </row>
    <row r="1939" spans="1:1" ht="15.75" thickBot="1" x14ac:dyDescent="0.3">
      <c r="A1939" s="33" t="str">
        <f t="shared" si="31"/>
        <v/>
      </c>
    </row>
    <row r="1940" spans="1:1" ht="15.75" thickBot="1" x14ac:dyDescent="0.3">
      <c r="A1940" s="33" t="str">
        <f t="shared" si="31"/>
        <v/>
      </c>
    </row>
    <row r="1941" spans="1:1" ht="15.75" thickBot="1" x14ac:dyDescent="0.3">
      <c r="A1941" s="33" t="str">
        <f t="shared" si="31"/>
        <v/>
      </c>
    </row>
    <row r="1942" spans="1:1" ht="15.75" thickBot="1" x14ac:dyDescent="0.3">
      <c r="A1942" s="33" t="str">
        <f t="shared" si="31"/>
        <v/>
      </c>
    </row>
    <row r="1943" spans="1:1" ht="15.75" thickBot="1" x14ac:dyDescent="0.3">
      <c r="A1943" s="33" t="str">
        <f t="shared" si="31"/>
        <v/>
      </c>
    </row>
    <row r="1944" spans="1:1" ht="15.75" thickBot="1" x14ac:dyDescent="0.3">
      <c r="A1944" s="33" t="str">
        <f t="shared" si="31"/>
        <v/>
      </c>
    </row>
    <row r="1945" spans="1:1" ht="15.75" thickBot="1" x14ac:dyDescent="0.3">
      <c r="A1945" s="33" t="str">
        <f t="shared" ref="A1945:A2008" si="32">B1945&amp;C1945</f>
        <v/>
      </c>
    </row>
    <row r="1946" spans="1:1" ht="15.75" thickBot="1" x14ac:dyDescent="0.3">
      <c r="A1946" s="33" t="str">
        <f t="shared" si="32"/>
        <v/>
      </c>
    </row>
    <row r="1947" spans="1:1" ht="15.75" thickBot="1" x14ac:dyDescent="0.3">
      <c r="A1947" s="33" t="str">
        <f t="shared" si="32"/>
        <v/>
      </c>
    </row>
    <row r="1948" spans="1:1" ht="15.75" thickBot="1" x14ac:dyDescent="0.3">
      <c r="A1948" s="33" t="str">
        <f t="shared" si="32"/>
        <v/>
      </c>
    </row>
    <row r="1949" spans="1:1" ht="15.75" thickBot="1" x14ac:dyDescent="0.3">
      <c r="A1949" s="33" t="str">
        <f t="shared" si="32"/>
        <v/>
      </c>
    </row>
    <row r="1950" spans="1:1" ht="15.75" thickBot="1" x14ac:dyDescent="0.3">
      <c r="A1950" s="33" t="str">
        <f t="shared" si="32"/>
        <v/>
      </c>
    </row>
    <row r="1951" spans="1:1" ht="15.75" thickBot="1" x14ac:dyDescent="0.3">
      <c r="A1951" s="33" t="str">
        <f t="shared" si="32"/>
        <v/>
      </c>
    </row>
    <row r="1952" spans="1:1" ht="15.75" thickBot="1" x14ac:dyDescent="0.3">
      <c r="A1952" s="33" t="str">
        <f t="shared" si="32"/>
        <v/>
      </c>
    </row>
    <row r="1953" spans="1:1" ht="15.75" thickBot="1" x14ac:dyDescent="0.3">
      <c r="A1953" s="33" t="str">
        <f t="shared" si="32"/>
        <v/>
      </c>
    </row>
    <row r="1954" spans="1:1" ht="15.75" thickBot="1" x14ac:dyDescent="0.3">
      <c r="A1954" s="33" t="str">
        <f t="shared" si="32"/>
        <v/>
      </c>
    </row>
    <row r="1955" spans="1:1" ht="15.75" thickBot="1" x14ac:dyDescent="0.3">
      <c r="A1955" s="33" t="str">
        <f t="shared" si="32"/>
        <v/>
      </c>
    </row>
    <row r="1956" spans="1:1" ht="15.75" thickBot="1" x14ac:dyDescent="0.3">
      <c r="A1956" s="33" t="str">
        <f t="shared" si="32"/>
        <v/>
      </c>
    </row>
    <row r="1957" spans="1:1" ht="15.75" thickBot="1" x14ac:dyDescent="0.3">
      <c r="A1957" s="33" t="str">
        <f t="shared" si="32"/>
        <v/>
      </c>
    </row>
    <row r="1958" spans="1:1" ht="15.75" thickBot="1" x14ac:dyDescent="0.3">
      <c r="A1958" s="33" t="str">
        <f t="shared" si="32"/>
        <v/>
      </c>
    </row>
    <row r="1959" spans="1:1" ht="15.75" thickBot="1" x14ac:dyDescent="0.3">
      <c r="A1959" s="33" t="str">
        <f t="shared" si="32"/>
        <v/>
      </c>
    </row>
    <row r="1960" spans="1:1" ht="15.75" thickBot="1" x14ac:dyDescent="0.3">
      <c r="A1960" s="33" t="str">
        <f t="shared" si="32"/>
        <v/>
      </c>
    </row>
    <row r="1961" spans="1:1" ht="15.75" thickBot="1" x14ac:dyDescent="0.3">
      <c r="A1961" s="33" t="str">
        <f t="shared" si="32"/>
        <v/>
      </c>
    </row>
    <row r="1962" spans="1:1" ht="15.75" thickBot="1" x14ac:dyDescent="0.3">
      <c r="A1962" s="33" t="str">
        <f t="shared" si="32"/>
        <v/>
      </c>
    </row>
    <row r="1963" spans="1:1" ht="15.75" thickBot="1" x14ac:dyDescent="0.3">
      <c r="A1963" s="33" t="str">
        <f t="shared" si="32"/>
        <v/>
      </c>
    </row>
    <row r="1964" spans="1:1" ht="15.75" thickBot="1" x14ac:dyDescent="0.3">
      <c r="A1964" s="33" t="str">
        <f t="shared" si="32"/>
        <v/>
      </c>
    </row>
    <row r="1965" spans="1:1" ht="15.75" thickBot="1" x14ac:dyDescent="0.3">
      <c r="A1965" s="33" t="str">
        <f t="shared" si="32"/>
        <v/>
      </c>
    </row>
    <row r="1966" spans="1:1" ht="15.75" thickBot="1" x14ac:dyDescent="0.3">
      <c r="A1966" s="33" t="str">
        <f t="shared" si="32"/>
        <v/>
      </c>
    </row>
    <row r="1967" spans="1:1" ht="15.75" thickBot="1" x14ac:dyDescent="0.3">
      <c r="A1967" s="33" t="str">
        <f t="shared" si="32"/>
        <v/>
      </c>
    </row>
    <row r="1968" spans="1:1" ht="15.75" thickBot="1" x14ac:dyDescent="0.3">
      <c r="A1968" s="33" t="str">
        <f t="shared" si="32"/>
        <v/>
      </c>
    </row>
    <row r="1969" spans="1:1" ht="15.75" thickBot="1" x14ac:dyDescent="0.3">
      <c r="A1969" s="33" t="str">
        <f t="shared" si="32"/>
        <v/>
      </c>
    </row>
    <row r="1970" spans="1:1" ht="15.75" thickBot="1" x14ac:dyDescent="0.3">
      <c r="A1970" s="33" t="str">
        <f t="shared" si="32"/>
        <v/>
      </c>
    </row>
    <row r="1971" spans="1:1" ht="15.75" thickBot="1" x14ac:dyDescent="0.3">
      <c r="A1971" s="33" t="str">
        <f t="shared" si="32"/>
        <v/>
      </c>
    </row>
    <row r="1972" spans="1:1" ht="15.75" thickBot="1" x14ac:dyDescent="0.3">
      <c r="A1972" s="33" t="str">
        <f t="shared" si="32"/>
        <v/>
      </c>
    </row>
    <row r="1973" spans="1:1" ht="15.75" thickBot="1" x14ac:dyDescent="0.3">
      <c r="A1973" s="33" t="str">
        <f t="shared" si="32"/>
        <v/>
      </c>
    </row>
    <row r="1974" spans="1:1" ht="15.75" thickBot="1" x14ac:dyDescent="0.3">
      <c r="A1974" s="33" t="str">
        <f t="shared" si="32"/>
        <v/>
      </c>
    </row>
    <row r="1975" spans="1:1" ht="15.75" thickBot="1" x14ac:dyDescent="0.3">
      <c r="A1975" s="33" t="str">
        <f t="shared" si="32"/>
        <v/>
      </c>
    </row>
    <row r="1976" spans="1:1" ht="15.75" thickBot="1" x14ac:dyDescent="0.3">
      <c r="A1976" s="33" t="str">
        <f t="shared" si="32"/>
        <v/>
      </c>
    </row>
    <row r="1977" spans="1:1" ht="15.75" thickBot="1" x14ac:dyDescent="0.3">
      <c r="A1977" s="33" t="str">
        <f t="shared" si="32"/>
        <v/>
      </c>
    </row>
    <row r="1978" spans="1:1" ht="15.75" thickBot="1" x14ac:dyDescent="0.3">
      <c r="A1978" s="33" t="str">
        <f t="shared" si="32"/>
        <v/>
      </c>
    </row>
    <row r="1979" spans="1:1" ht="15.75" thickBot="1" x14ac:dyDescent="0.3">
      <c r="A1979" s="33" t="str">
        <f t="shared" si="32"/>
        <v/>
      </c>
    </row>
    <row r="1980" spans="1:1" ht="15.75" thickBot="1" x14ac:dyDescent="0.3">
      <c r="A1980" s="33" t="str">
        <f t="shared" si="32"/>
        <v/>
      </c>
    </row>
    <row r="1981" spans="1:1" ht="15.75" thickBot="1" x14ac:dyDescent="0.3">
      <c r="A1981" s="33" t="str">
        <f t="shared" si="32"/>
        <v/>
      </c>
    </row>
    <row r="1982" spans="1:1" ht="15.75" thickBot="1" x14ac:dyDescent="0.3">
      <c r="A1982" s="33" t="str">
        <f t="shared" si="32"/>
        <v/>
      </c>
    </row>
    <row r="1983" spans="1:1" ht="15.75" thickBot="1" x14ac:dyDescent="0.3">
      <c r="A1983" s="33" t="str">
        <f t="shared" si="32"/>
        <v/>
      </c>
    </row>
    <row r="1984" spans="1:1" ht="15.75" thickBot="1" x14ac:dyDescent="0.3">
      <c r="A1984" s="33" t="str">
        <f t="shared" si="32"/>
        <v/>
      </c>
    </row>
    <row r="1985" spans="1:1" ht="15.75" thickBot="1" x14ac:dyDescent="0.3">
      <c r="A1985" s="33" t="str">
        <f t="shared" si="32"/>
        <v/>
      </c>
    </row>
    <row r="1986" spans="1:1" ht="15.75" thickBot="1" x14ac:dyDescent="0.3">
      <c r="A1986" s="33" t="str">
        <f t="shared" si="32"/>
        <v/>
      </c>
    </row>
    <row r="1987" spans="1:1" ht="15.75" thickBot="1" x14ac:dyDescent="0.3">
      <c r="A1987" s="33" t="str">
        <f t="shared" si="32"/>
        <v/>
      </c>
    </row>
    <row r="1988" spans="1:1" ht="15.75" thickBot="1" x14ac:dyDescent="0.3">
      <c r="A1988" s="33" t="str">
        <f t="shared" si="32"/>
        <v/>
      </c>
    </row>
    <row r="1989" spans="1:1" ht="15.75" thickBot="1" x14ac:dyDescent="0.3">
      <c r="A1989" s="33" t="str">
        <f t="shared" si="32"/>
        <v/>
      </c>
    </row>
    <row r="1990" spans="1:1" ht="15.75" thickBot="1" x14ac:dyDescent="0.3">
      <c r="A1990" s="33" t="str">
        <f t="shared" si="32"/>
        <v/>
      </c>
    </row>
    <row r="1991" spans="1:1" ht="15.75" thickBot="1" x14ac:dyDescent="0.3">
      <c r="A1991" s="33" t="str">
        <f t="shared" si="32"/>
        <v/>
      </c>
    </row>
    <row r="1992" spans="1:1" ht="15.75" thickBot="1" x14ac:dyDescent="0.3">
      <c r="A1992" s="33" t="str">
        <f t="shared" si="32"/>
        <v/>
      </c>
    </row>
    <row r="1993" spans="1:1" ht="15.75" thickBot="1" x14ac:dyDescent="0.3">
      <c r="A1993" s="33" t="str">
        <f t="shared" si="32"/>
        <v/>
      </c>
    </row>
    <row r="1994" spans="1:1" ht="15.75" thickBot="1" x14ac:dyDescent="0.3">
      <c r="A1994" s="33" t="str">
        <f t="shared" si="32"/>
        <v/>
      </c>
    </row>
    <row r="1995" spans="1:1" ht="15.75" thickBot="1" x14ac:dyDescent="0.3">
      <c r="A1995" s="33" t="str">
        <f t="shared" si="32"/>
        <v/>
      </c>
    </row>
    <row r="1996" spans="1:1" ht="15.75" thickBot="1" x14ac:dyDescent="0.3">
      <c r="A1996" s="33" t="str">
        <f t="shared" si="32"/>
        <v/>
      </c>
    </row>
    <row r="1997" spans="1:1" ht="15.75" thickBot="1" x14ac:dyDescent="0.3">
      <c r="A1997" s="33" t="str">
        <f t="shared" si="32"/>
        <v/>
      </c>
    </row>
    <row r="1998" spans="1:1" ht="15.75" thickBot="1" x14ac:dyDescent="0.3">
      <c r="A1998" s="33" t="str">
        <f t="shared" si="32"/>
        <v/>
      </c>
    </row>
    <row r="1999" spans="1:1" ht="15.75" thickBot="1" x14ac:dyDescent="0.3">
      <c r="A1999" s="33" t="str">
        <f t="shared" si="32"/>
        <v/>
      </c>
    </row>
    <row r="2000" spans="1:1" ht="15.75" thickBot="1" x14ac:dyDescent="0.3">
      <c r="A2000" s="33" t="str">
        <f t="shared" si="32"/>
        <v/>
      </c>
    </row>
    <row r="2001" spans="1:1" ht="15.75" thickBot="1" x14ac:dyDescent="0.3">
      <c r="A2001" s="33" t="str">
        <f t="shared" si="32"/>
        <v/>
      </c>
    </row>
    <row r="2002" spans="1:1" ht="15.75" thickBot="1" x14ac:dyDescent="0.3">
      <c r="A2002" s="33" t="str">
        <f t="shared" si="32"/>
        <v/>
      </c>
    </row>
    <row r="2003" spans="1:1" ht="15.75" thickBot="1" x14ac:dyDescent="0.3">
      <c r="A2003" s="33" t="str">
        <f t="shared" si="32"/>
        <v/>
      </c>
    </row>
    <row r="2004" spans="1:1" ht="15.75" thickBot="1" x14ac:dyDescent="0.3">
      <c r="A2004" s="33" t="str">
        <f t="shared" si="32"/>
        <v/>
      </c>
    </row>
    <row r="2005" spans="1:1" ht="15.75" thickBot="1" x14ac:dyDescent="0.3">
      <c r="A2005" s="33" t="str">
        <f t="shared" si="32"/>
        <v/>
      </c>
    </row>
    <row r="2006" spans="1:1" ht="15.75" thickBot="1" x14ac:dyDescent="0.3">
      <c r="A2006" s="33" t="str">
        <f t="shared" si="32"/>
        <v/>
      </c>
    </row>
    <row r="2007" spans="1:1" ht="15.75" thickBot="1" x14ac:dyDescent="0.3">
      <c r="A2007" s="33" t="str">
        <f t="shared" si="32"/>
        <v/>
      </c>
    </row>
    <row r="2008" spans="1:1" ht="15.75" thickBot="1" x14ac:dyDescent="0.3">
      <c r="A2008" s="33" t="str">
        <f t="shared" si="32"/>
        <v/>
      </c>
    </row>
    <row r="2009" spans="1:1" ht="15.75" thickBot="1" x14ac:dyDescent="0.3">
      <c r="A2009" s="33" t="str">
        <f t="shared" ref="A2009:A2072" si="33">B2009&amp;C2009</f>
        <v/>
      </c>
    </row>
    <row r="2010" spans="1:1" ht="15.75" thickBot="1" x14ac:dyDescent="0.3">
      <c r="A2010" s="33" t="str">
        <f t="shared" si="33"/>
        <v/>
      </c>
    </row>
    <row r="2011" spans="1:1" ht="15.75" thickBot="1" x14ac:dyDescent="0.3">
      <c r="A2011" s="33" t="str">
        <f t="shared" si="33"/>
        <v/>
      </c>
    </row>
    <row r="2012" spans="1:1" ht="15.75" thickBot="1" x14ac:dyDescent="0.3">
      <c r="A2012" s="33" t="str">
        <f t="shared" si="33"/>
        <v/>
      </c>
    </row>
    <row r="2013" spans="1:1" ht="15.75" thickBot="1" x14ac:dyDescent="0.3">
      <c r="A2013" s="33" t="str">
        <f t="shared" si="33"/>
        <v/>
      </c>
    </row>
    <row r="2014" spans="1:1" ht="15.75" thickBot="1" x14ac:dyDescent="0.3">
      <c r="A2014" s="33" t="str">
        <f t="shared" si="33"/>
        <v/>
      </c>
    </row>
    <row r="2015" spans="1:1" ht="15.75" thickBot="1" x14ac:dyDescent="0.3">
      <c r="A2015" s="33" t="str">
        <f t="shared" si="33"/>
        <v/>
      </c>
    </row>
    <row r="2016" spans="1:1" ht="15.75" thickBot="1" x14ac:dyDescent="0.3">
      <c r="A2016" s="33" t="str">
        <f t="shared" si="33"/>
        <v/>
      </c>
    </row>
    <row r="2017" spans="1:1" ht="15.75" thickBot="1" x14ac:dyDescent="0.3">
      <c r="A2017" s="33" t="str">
        <f t="shared" si="33"/>
        <v/>
      </c>
    </row>
    <row r="2018" spans="1:1" ht="15.75" thickBot="1" x14ac:dyDescent="0.3">
      <c r="A2018" s="33" t="str">
        <f t="shared" si="33"/>
        <v/>
      </c>
    </row>
    <row r="2019" spans="1:1" ht="15.75" thickBot="1" x14ac:dyDescent="0.3">
      <c r="A2019" s="33" t="str">
        <f t="shared" si="33"/>
        <v/>
      </c>
    </row>
    <row r="2020" spans="1:1" ht="15.75" thickBot="1" x14ac:dyDescent="0.3">
      <c r="A2020" s="33" t="str">
        <f t="shared" si="33"/>
        <v/>
      </c>
    </row>
    <row r="2021" spans="1:1" ht="15.75" thickBot="1" x14ac:dyDescent="0.3">
      <c r="A2021" s="33" t="str">
        <f t="shared" si="33"/>
        <v/>
      </c>
    </row>
    <row r="2022" spans="1:1" ht="15.75" thickBot="1" x14ac:dyDescent="0.3">
      <c r="A2022" s="33" t="str">
        <f t="shared" si="33"/>
        <v/>
      </c>
    </row>
    <row r="2023" spans="1:1" ht="15.75" thickBot="1" x14ac:dyDescent="0.3">
      <c r="A2023" s="33" t="str">
        <f t="shared" si="33"/>
        <v/>
      </c>
    </row>
    <row r="2024" spans="1:1" ht="15.75" thickBot="1" x14ac:dyDescent="0.3">
      <c r="A2024" s="33" t="str">
        <f t="shared" si="33"/>
        <v/>
      </c>
    </row>
    <row r="2025" spans="1:1" ht="15.75" thickBot="1" x14ac:dyDescent="0.3">
      <c r="A2025" s="33" t="str">
        <f t="shared" si="33"/>
        <v/>
      </c>
    </row>
    <row r="2026" spans="1:1" ht="15.75" thickBot="1" x14ac:dyDescent="0.3">
      <c r="A2026" s="33" t="str">
        <f t="shared" si="33"/>
        <v/>
      </c>
    </row>
    <row r="2027" spans="1:1" ht="15.75" thickBot="1" x14ac:dyDescent="0.3">
      <c r="A2027" s="33" t="str">
        <f t="shared" si="33"/>
        <v/>
      </c>
    </row>
    <row r="2028" spans="1:1" ht="15.75" thickBot="1" x14ac:dyDescent="0.3">
      <c r="A2028" s="33" t="str">
        <f t="shared" si="33"/>
        <v/>
      </c>
    </row>
    <row r="2029" spans="1:1" ht="15.75" thickBot="1" x14ac:dyDescent="0.3">
      <c r="A2029" s="33" t="str">
        <f t="shared" si="33"/>
        <v/>
      </c>
    </row>
    <row r="2030" spans="1:1" ht="15.75" thickBot="1" x14ac:dyDescent="0.3">
      <c r="A2030" s="33" t="str">
        <f t="shared" si="33"/>
        <v/>
      </c>
    </row>
    <row r="2031" spans="1:1" ht="15.75" thickBot="1" x14ac:dyDescent="0.3">
      <c r="A2031" s="33" t="str">
        <f t="shared" si="33"/>
        <v/>
      </c>
    </row>
    <row r="2032" spans="1:1" ht="15.75" thickBot="1" x14ac:dyDescent="0.3">
      <c r="A2032" s="33" t="str">
        <f t="shared" si="33"/>
        <v/>
      </c>
    </row>
    <row r="2033" spans="1:1" ht="15.75" thickBot="1" x14ac:dyDescent="0.3">
      <c r="A2033" s="33" t="str">
        <f t="shared" si="33"/>
        <v/>
      </c>
    </row>
    <row r="2034" spans="1:1" ht="15.75" thickBot="1" x14ac:dyDescent="0.3">
      <c r="A2034" s="33" t="str">
        <f t="shared" si="33"/>
        <v/>
      </c>
    </row>
    <row r="2035" spans="1:1" ht="15.75" thickBot="1" x14ac:dyDescent="0.3">
      <c r="A2035" s="33" t="str">
        <f t="shared" si="33"/>
        <v/>
      </c>
    </row>
    <row r="2036" spans="1:1" ht="15.75" thickBot="1" x14ac:dyDescent="0.3">
      <c r="A2036" s="33" t="str">
        <f t="shared" si="33"/>
        <v/>
      </c>
    </row>
    <row r="2037" spans="1:1" ht="15.75" thickBot="1" x14ac:dyDescent="0.3">
      <c r="A2037" s="33" t="str">
        <f t="shared" si="33"/>
        <v/>
      </c>
    </row>
    <row r="2038" spans="1:1" ht="15.75" thickBot="1" x14ac:dyDescent="0.3">
      <c r="A2038" s="33" t="str">
        <f t="shared" si="33"/>
        <v/>
      </c>
    </row>
    <row r="2039" spans="1:1" ht="15.75" thickBot="1" x14ac:dyDescent="0.3">
      <c r="A2039" s="33" t="str">
        <f t="shared" si="33"/>
        <v/>
      </c>
    </row>
    <row r="2040" spans="1:1" ht="15.75" thickBot="1" x14ac:dyDescent="0.3">
      <c r="A2040" s="33" t="str">
        <f t="shared" si="33"/>
        <v/>
      </c>
    </row>
    <row r="2041" spans="1:1" ht="15.75" thickBot="1" x14ac:dyDescent="0.3">
      <c r="A2041" s="33" t="str">
        <f t="shared" si="33"/>
        <v/>
      </c>
    </row>
    <row r="2042" spans="1:1" ht="15.75" thickBot="1" x14ac:dyDescent="0.3">
      <c r="A2042" s="33" t="str">
        <f t="shared" si="33"/>
        <v/>
      </c>
    </row>
    <row r="2043" spans="1:1" ht="15.75" thickBot="1" x14ac:dyDescent="0.3">
      <c r="A2043" s="33" t="str">
        <f t="shared" si="33"/>
        <v/>
      </c>
    </row>
    <row r="2044" spans="1:1" ht="15.75" thickBot="1" x14ac:dyDescent="0.3">
      <c r="A2044" s="33" t="str">
        <f t="shared" si="33"/>
        <v/>
      </c>
    </row>
    <row r="2045" spans="1:1" ht="15.75" thickBot="1" x14ac:dyDescent="0.3">
      <c r="A2045" s="33" t="str">
        <f t="shared" si="33"/>
        <v/>
      </c>
    </row>
    <row r="2046" spans="1:1" ht="15.75" thickBot="1" x14ac:dyDescent="0.3">
      <c r="A2046" s="33" t="str">
        <f t="shared" si="33"/>
        <v/>
      </c>
    </row>
    <row r="2047" spans="1:1" ht="15.75" thickBot="1" x14ac:dyDescent="0.3">
      <c r="A2047" s="33" t="str">
        <f t="shared" si="33"/>
        <v/>
      </c>
    </row>
    <row r="2048" spans="1:1" ht="15.75" thickBot="1" x14ac:dyDescent="0.3">
      <c r="A2048" s="33" t="str">
        <f t="shared" si="33"/>
        <v/>
      </c>
    </row>
    <row r="2049" spans="1:1" ht="15.75" thickBot="1" x14ac:dyDescent="0.3">
      <c r="A2049" s="33" t="str">
        <f t="shared" si="33"/>
        <v/>
      </c>
    </row>
    <row r="2050" spans="1:1" ht="15.75" thickBot="1" x14ac:dyDescent="0.3">
      <c r="A2050" s="33" t="str">
        <f t="shared" si="33"/>
        <v/>
      </c>
    </row>
    <row r="2051" spans="1:1" ht="15.75" thickBot="1" x14ac:dyDescent="0.3">
      <c r="A2051" s="33" t="str">
        <f t="shared" si="33"/>
        <v/>
      </c>
    </row>
    <row r="2052" spans="1:1" ht="15.75" thickBot="1" x14ac:dyDescent="0.3">
      <c r="A2052" s="33" t="str">
        <f t="shared" si="33"/>
        <v/>
      </c>
    </row>
    <row r="2053" spans="1:1" ht="15.75" thickBot="1" x14ac:dyDescent="0.3">
      <c r="A2053" s="33" t="str">
        <f t="shared" si="33"/>
        <v/>
      </c>
    </row>
    <row r="2054" spans="1:1" ht="15.75" thickBot="1" x14ac:dyDescent="0.3">
      <c r="A2054" s="33" t="str">
        <f t="shared" si="33"/>
        <v/>
      </c>
    </row>
    <row r="2055" spans="1:1" ht="15.75" thickBot="1" x14ac:dyDescent="0.3">
      <c r="A2055" s="33" t="str">
        <f t="shared" si="33"/>
        <v/>
      </c>
    </row>
    <row r="2056" spans="1:1" ht="15.75" thickBot="1" x14ac:dyDescent="0.3">
      <c r="A2056" s="33" t="str">
        <f t="shared" si="33"/>
        <v/>
      </c>
    </row>
    <row r="2057" spans="1:1" ht="15.75" thickBot="1" x14ac:dyDescent="0.3">
      <c r="A2057" s="33" t="str">
        <f t="shared" si="33"/>
        <v/>
      </c>
    </row>
    <row r="2058" spans="1:1" ht="15.75" thickBot="1" x14ac:dyDescent="0.3">
      <c r="A2058" s="33" t="str">
        <f t="shared" si="33"/>
        <v/>
      </c>
    </row>
    <row r="2059" spans="1:1" ht="15.75" thickBot="1" x14ac:dyDescent="0.3">
      <c r="A2059" s="33" t="str">
        <f t="shared" si="33"/>
        <v/>
      </c>
    </row>
    <row r="2060" spans="1:1" ht="15.75" thickBot="1" x14ac:dyDescent="0.3">
      <c r="A2060" s="33" t="str">
        <f t="shared" si="33"/>
        <v/>
      </c>
    </row>
    <row r="2061" spans="1:1" ht="15.75" thickBot="1" x14ac:dyDescent="0.3">
      <c r="A2061" s="33" t="str">
        <f t="shared" si="33"/>
        <v/>
      </c>
    </row>
    <row r="2062" spans="1:1" ht="15.75" thickBot="1" x14ac:dyDescent="0.3">
      <c r="A2062" s="33" t="str">
        <f t="shared" si="33"/>
        <v/>
      </c>
    </row>
    <row r="2063" spans="1:1" ht="15.75" thickBot="1" x14ac:dyDescent="0.3">
      <c r="A2063" s="33" t="str">
        <f t="shared" si="33"/>
        <v/>
      </c>
    </row>
    <row r="2064" spans="1:1" ht="15.75" thickBot="1" x14ac:dyDescent="0.3">
      <c r="A2064" s="33" t="str">
        <f t="shared" si="33"/>
        <v/>
      </c>
    </row>
    <row r="2065" spans="1:1" ht="15.75" thickBot="1" x14ac:dyDescent="0.3">
      <c r="A2065" s="33" t="str">
        <f t="shared" si="33"/>
        <v/>
      </c>
    </row>
    <row r="2066" spans="1:1" ht="15.75" thickBot="1" x14ac:dyDescent="0.3">
      <c r="A2066" s="33" t="str">
        <f t="shared" si="33"/>
        <v/>
      </c>
    </row>
    <row r="2067" spans="1:1" ht="15.75" thickBot="1" x14ac:dyDescent="0.3">
      <c r="A2067" s="33" t="str">
        <f t="shared" si="33"/>
        <v/>
      </c>
    </row>
    <row r="2068" spans="1:1" ht="15.75" thickBot="1" x14ac:dyDescent="0.3">
      <c r="A2068" s="33" t="str">
        <f t="shared" si="33"/>
        <v/>
      </c>
    </row>
    <row r="2069" spans="1:1" ht="15.75" thickBot="1" x14ac:dyDescent="0.3">
      <c r="A2069" s="33" t="str">
        <f t="shared" si="33"/>
        <v/>
      </c>
    </row>
    <row r="2070" spans="1:1" ht="15.75" thickBot="1" x14ac:dyDescent="0.3">
      <c r="A2070" s="33" t="str">
        <f t="shared" si="33"/>
        <v/>
      </c>
    </row>
    <row r="2071" spans="1:1" ht="15.75" thickBot="1" x14ac:dyDescent="0.3">
      <c r="A2071" s="33" t="str">
        <f t="shared" si="33"/>
        <v/>
      </c>
    </row>
    <row r="2072" spans="1:1" ht="15.75" thickBot="1" x14ac:dyDescent="0.3">
      <c r="A2072" s="33" t="str">
        <f t="shared" si="33"/>
        <v/>
      </c>
    </row>
    <row r="2073" spans="1:1" ht="15.75" thickBot="1" x14ac:dyDescent="0.3">
      <c r="A2073" s="33" t="str">
        <f t="shared" ref="A2073:A2136" si="34">B2073&amp;C2073</f>
        <v/>
      </c>
    </row>
    <row r="2074" spans="1:1" ht="15.75" thickBot="1" x14ac:dyDescent="0.3">
      <c r="A2074" s="33" t="str">
        <f t="shared" si="34"/>
        <v/>
      </c>
    </row>
    <row r="2075" spans="1:1" ht="15.75" thickBot="1" x14ac:dyDescent="0.3">
      <c r="A2075" s="33" t="str">
        <f t="shared" si="34"/>
        <v/>
      </c>
    </row>
    <row r="2076" spans="1:1" ht="15.75" thickBot="1" x14ac:dyDescent="0.3">
      <c r="A2076" s="33" t="str">
        <f t="shared" si="34"/>
        <v/>
      </c>
    </row>
    <row r="2077" spans="1:1" ht="15.75" thickBot="1" x14ac:dyDescent="0.3">
      <c r="A2077" s="33" t="str">
        <f t="shared" si="34"/>
        <v/>
      </c>
    </row>
    <row r="2078" spans="1:1" ht="15.75" thickBot="1" x14ac:dyDescent="0.3">
      <c r="A2078" s="33" t="str">
        <f t="shared" si="34"/>
        <v/>
      </c>
    </row>
    <row r="2079" spans="1:1" ht="15.75" thickBot="1" x14ac:dyDescent="0.3">
      <c r="A2079" s="33" t="str">
        <f t="shared" si="34"/>
        <v/>
      </c>
    </row>
    <row r="2080" spans="1:1" ht="15.75" thickBot="1" x14ac:dyDescent="0.3">
      <c r="A2080" s="33" t="str">
        <f t="shared" si="34"/>
        <v/>
      </c>
    </row>
    <row r="2081" spans="1:1" ht="15.75" thickBot="1" x14ac:dyDescent="0.3">
      <c r="A2081" s="33" t="str">
        <f t="shared" si="34"/>
        <v/>
      </c>
    </row>
    <row r="2082" spans="1:1" ht="15.75" thickBot="1" x14ac:dyDescent="0.3">
      <c r="A2082" s="33" t="str">
        <f t="shared" si="34"/>
        <v/>
      </c>
    </row>
    <row r="2083" spans="1:1" ht="15.75" thickBot="1" x14ac:dyDescent="0.3">
      <c r="A2083" s="33" t="str">
        <f t="shared" si="34"/>
        <v/>
      </c>
    </row>
    <row r="2084" spans="1:1" ht="15.75" thickBot="1" x14ac:dyDescent="0.3">
      <c r="A2084" s="33" t="str">
        <f t="shared" si="34"/>
        <v/>
      </c>
    </row>
    <row r="2085" spans="1:1" ht="15.75" thickBot="1" x14ac:dyDescent="0.3">
      <c r="A2085" s="33" t="str">
        <f t="shared" si="34"/>
        <v/>
      </c>
    </row>
    <row r="2086" spans="1:1" ht="15.75" thickBot="1" x14ac:dyDescent="0.3">
      <c r="A2086" s="33" t="str">
        <f t="shared" si="34"/>
        <v/>
      </c>
    </row>
    <row r="2087" spans="1:1" ht="15.75" thickBot="1" x14ac:dyDescent="0.3">
      <c r="A2087" s="33" t="str">
        <f t="shared" si="34"/>
        <v/>
      </c>
    </row>
    <row r="2088" spans="1:1" ht="15.75" thickBot="1" x14ac:dyDescent="0.3">
      <c r="A2088" s="33" t="str">
        <f t="shared" si="34"/>
        <v/>
      </c>
    </row>
    <row r="2089" spans="1:1" ht="15.75" thickBot="1" x14ac:dyDescent="0.3">
      <c r="A2089" s="33" t="str">
        <f t="shared" si="34"/>
        <v/>
      </c>
    </row>
    <row r="2090" spans="1:1" ht="15.75" thickBot="1" x14ac:dyDescent="0.3">
      <c r="A2090" s="33" t="str">
        <f t="shared" si="34"/>
        <v/>
      </c>
    </row>
    <row r="2091" spans="1:1" ht="15.75" thickBot="1" x14ac:dyDescent="0.3">
      <c r="A2091" s="33" t="str">
        <f t="shared" si="34"/>
        <v/>
      </c>
    </row>
    <row r="2092" spans="1:1" ht="15.75" thickBot="1" x14ac:dyDescent="0.3">
      <c r="A2092" s="33" t="str">
        <f t="shared" si="34"/>
        <v/>
      </c>
    </row>
    <row r="2093" spans="1:1" ht="15.75" thickBot="1" x14ac:dyDescent="0.3">
      <c r="A2093" s="33" t="str">
        <f t="shared" si="34"/>
        <v/>
      </c>
    </row>
    <row r="2094" spans="1:1" ht="15.75" thickBot="1" x14ac:dyDescent="0.3">
      <c r="A2094" s="33" t="str">
        <f t="shared" si="34"/>
        <v/>
      </c>
    </row>
    <row r="2095" spans="1:1" ht="15.75" thickBot="1" x14ac:dyDescent="0.3">
      <c r="A2095" s="33" t="str">
        <f t="shared" si="34"/>
        <v/>
      </c>
    </row>
    <row r="2096" spans="1:1" ht="15.75" thickBot="1" x14ac:dyDescent="0.3">
      <c r="A2096" s="33" t="str">
        <f t="shared" si="34"/>
        <v/>
      </c>
    </row>
    <row r="2097" spans="1:1" ht="15.75" thickBot="1" x14ac:dyDescent="0.3">
      <c r="A2097" s="33" t="str">
        <f t="shared" si="34"/>
        <v/>
      </c>
    </row>
    <row r="2098" spans="1:1" ht="15.75" thickBot="1" x14ac:dyDescent="0.3">
      <c r="A2098" s="33" t="str">
        <f t="shared" si="34"/>
        <v/>
      </c>
    </row>
    <row r="2099" spans="1:1" ht="15.75" thickBot="1" x14ac:dyDescent="0.3">
      <c r="A2099" s="33" t="str">
        <f t="shared" si="34"/>
        <v/>
      </c>
    </row>
    <row r="2100" spans="1:1" ht="15.75" thickBot="1" x14ac:dyDescent="0.3">
      <c r="A2100" s="33" t="str">
        <f t="shared" si="34"/>
        <v/>
      </c>
    </row>
    <row r="2101" spans="1:1" ht="15.75" thickBot="1" x14ac:dyDescent="0.3">
      <c r="A2101" s="33" t="str">
        <f t="shared" si="34"/>
        <v/>
      </c>
    </row>
    <row r="2102" spans="1:1" ht="15.75" thickBot="1" x14ac:dyDescent="0.3">
      <c r="A2102" s="33" t="str">
        <f t="shared" si="34"/>
        <v/>
      </c>
    </row>
    <row r="2103" spans="1:1" ht="15.75" thickBot="1" x14ac:dyDescent="0.3">
      <c r="A2103" s="33" t="str">
        <f t="shared" si="34"/>
        <v/>
      </c>
    </row>
    <row r="2104" spans="1:1" ht="15.75" thickBot="1" x14ac:dyDescent="0.3">
      <c r="A2104" s="33" t="str">
        <f t="shared" si="34"/>
        <v/>
      </c>
    </row>
    <row r="2105" spans="1:1" ht="15.75" thickBot="1" x14ac:dyDescent="0.3">
      <c r="A2105" s="33" t="str">
        <f t="shared" si="34"/>
        <v/>
      </c>
    </row>
    <row r="2106" spans="1:1" ht="15.75" thickBot="1" x14ac:dyDescent="0.3">
      <c r="A2106" s="33" t="str">
        <f t="shared" si="34"/>
        <v/>
      </c>
    </row>
    <row r="2107" spans="1:1" ht="15.75" thickBot="1" x14ac:dyDescent="0.3">
      <c r="A2107" s="33" t="str">
        <f t="shared" si="34"/>
        <v/>
      </c>
    </row>
    <row r="2108" spans="1:1" ht="15.75" thickBot="1" x14ac:dyDescent="0.3">
      <c r="A2108" s="33" t="str">
        <f t="shared" si="34"/>
        <v/>
      </c>
    </row>
    <row r="2109" spans="1:1" ht="15.75" thickBot="1" x14ac:dyDescent="0.3">
      <c r="A2109" s="33" t="str">
        <f t="shared" si="34"/>
        <v/>
      </c>
    </row>
    <row r="2110" spans="1:1" ht="15.75" thickBot="1" x14ac:dyDescent="0.3">
      <c r="A2110" s="33" t="str">
        <f t="shared" si="34"/>
        <v/>
      </c>
    </row>
    <row r="2111" spans="1:1" ht="15.75" thickBot="1" x14ac:dyDescent="0.3">
      <c r="A2111" s="33" t="str">
        <f t="shared" si="34"/>
        <v/>
      </c>
    </row>
    <row r="2112" spans="1:1" ht="15.75" thickBot="1" x14ac:dyDescent="0.3">
      <c r="A2112" s="33" t="str">
        <f t="shared" si="34"/>
        <v/>
      </c>
    </row>
    <row r="2113" spans="1:1" ht="15.75" thickBot="1" x14ac:dyDescent="0.3">
      <c r="A2113" s="33" t="str">
        <f t="shared" si="34"/>
        <v/>
      </c>
    </row>
    <row r="2114" spans="1:1" ht="15.75" thickBot="1" x14ac:dyDescent="0.3">
      <c r="A2114" s="33" t="str">
        <f t="shared" si="34"/>
        <v/>
      </c>
    </row>
    <row r="2115" spans="1:1" ht="15.75" thickBot="1" x14ac:dyDescent="0.3">
      <c r="A2115" s="33" t="str">
        <f t="shared" si="34"/>
        <v/>
      </c>
    </row>
    <row r="2116" spans="1:1" ht="15.75" thickBot="1" x14ac:dyDescent="0.3">
      <c r="A2116" s="33" t="str">
        <f t="shared" si="34"/>
        <v/>
      </c>
    </row>
    <row r="2117" spans="1:1" ht="15.75" thickBot="1" x14ac:dyDescent="0.3">
      <c r="A2117" s="33" t="str">
        <f t="shared" si="34"/>
        <v/>
      </c>
    </row>
    <row r="2118" spans="1:1" ht="15.75" thickBot="1" x14ac:dyDescent="0.3">
      <c r="A2118" s="33" t="str">
        <f t="shared" si="34"/>
        <v/>
      </c>
    </row>
    <row r="2119" spans="1:1" ht="15.75" thickBot="1" x14ac:dyDescent="0.3">
      <c r="A2119" s="33" t="str">
        <f t="shared" si="34"/>
        <v/>
      </c>
    </row>
    <row r="2120" spans="1:1" ht="15.75" thickBot="1" x14ac:dyDescent="0.3">
      <c r="A2120" s="33" t="str">
        <f t="shared" si="34"/>
        <v/>
      </c>
    </row>
    <row r="2121" spans="1:1" ht="15.75" thickBot="1" x14ac:dyDescent="0.3">
      <c r="A2121" s="33" t="str">
        <f t="shared" si="34"/>
        <v/>
      </c>
    </row>
    <row r="2122" spans="1:1" ht="15.75" thickBot="1" x14ac:dyDescent="0.3">
      <c r="A2122" s="33" t="str">
        <f t="shared" si="34"/>
        <v/>
      </c>
    </row>
    <row r="2123" spans="1:1" ht="15.75" thickBot="1" x14ac:dyDescent="0.3">
      <c r="A2123" s="33" t="str">
        <f t="shared" si="34"/>
        <v/>
      </c>
    </row>
    <row r="2124" spans="1:1" ht="15.75" thickBot="1" x14ac:dyDescent="0.3">
      <c r="A2124" s="33" t="str">
        <f t="shared" si="34"/>
        <v/>
      </c>
    </row>
    <row r="2125" spans="1:1" ht="15.75" thickBot="1" x14ac:dyDescent="0.3">
      <c r="A2125" s="33" t="str">
        <f t="shared" si="34"/>
        <v/>
      </c>
    </row>
    <row r="2126" spans="1:1" ht="15.75" thickBot="1" x14ac:dyDescent="0.3">
      <c r="A2126" s="33" t="str">
        <f t="shared" si="34"/>
        <v/>
      </c>
    </row>
    <row r="2127" spans="1:1" ht="15.75" thickBot="1" x14ac:dyDescent="0.3">
      <c r="A2127" s="33" t="str">
        <f t="shared" si="34"/>
        <v/>
      </c>
    </row>
    <row r="2128" spans="1:1" ht="15.75" thickBot="1" x14ac:dyDescent="0.3">
      <c r="A2128" s="33" t="str">
        <f t="shared" si="34"/>
        <v/>
      </c>
    </row>
    <row r="2129" spans="1:1" ht="15.75" thickBot="1" x14ac:dyDescent="0.3">
      <c r="A2129" s="33" t="str">
        <f t="shared" si="34"/>
        <v/>
      </c>
    </row>
    <row r="2130" spans="1:1" ht="15.75" thickBot="1" x14ac:dyDescent="0.3">
      <c r="A2130" s="33" t="str">
        <f t="shared" si="34"/>
        <v/>
      </c>
    </row>
    <row r="2131" spans="1:1" ht="15.75" thickBot="1" x14ac:dyDescent="0.3">
      <c r="A2131" s="33" t="str">
        <f t="shared" si="34"/>
        <v/>
      </c>
    </row>
    <row r="2132" spans="1:1" ht="15.75" thickBot="1" x14ac:dyDescent="0.3">
      <c r="A2132" s="33" t="str">
        <f t="shared" si="34"/>
        <v/>
      </c>
    </row>
    <row r="2133" spans="1:1" ht="15.75" thickBot="1" x14ac:dyDescent="0.3">
      <c r="A2133" s="33" t="str">
        <f t="shared" si="34"/>
        <v/>
      </c>
    </row>
    <row r="2134" spans="1:1" ht="15.75" thickBot="1" x14ac:dyDescent="0.3">
      <c r="A2134" s="33" t="str">
        <f t="shared" si="34"/>
        <v/>
      </c>
    </row>
    <row r="2135" spans="1:1" ht="15.75" thickBot="1" x14ac:dyDescent="0.3">
      <c r="A2135" s="33" t="str">
        <f t="shared" si="34"/>
        <v/>
      </c>
    </row>
    <row r="2136" spans="1:1" ht="15.75" thickBot="1" x14ac:dyDescent="0.3">
      <c r="A2136" s="33" t="str">
        <f t="shared" si="34"/>
        <v/>
      </c>
    </row>
    <row r="2137" spans="1:1" ht="15.75" thickBot="1" x14ac:dyDescent="0.3">
      <c r="A2137" s="33" t="str">
        <f t="shared" ref="A2137:A2200" si="35">B2137&amp;C2137</f>
        <v/>
      </c>
    </row>
    <row r="2138" spans="1:1" ht="15.75" thickBot="1" x14ac:dyDescent="0.3">
      <c r="A2138" s="33" t="str">
        <f t="shared" si="35"/>
        <v/>
      </c>
    </row>
    <row r="2139" spans="1:1" ht="15.75" thickBot="1" x14ac:dyDescent="0.3">
      <c r="A2139" s="33" t="str">
        <f t="shared" si="35"/>
        <v/>
      </c>
    </row>
    <row r="2140" spans="1:1" ht="15.75" thickBot="1" x14ac:dyDescent="0.3">
      <c r="A2140" s="33" t="str">
        <f t="shared" si="35"/>
        <v/>
      </c>
    </row>
    <row r="2141" spans="1:1" ht="15.75" thickBot="1" x14ac:dyDescent="0.3">
      <c r="A2141" s="33" t="str">
        <f t="shared" si="35"/>
        <v/>
      </c>
    </row>
    <row r="2142" spans="1:1" ht="15.75" thickBot="1" x14ac:dyDescent="0.3">
      <c r="A2142" s="33" t="str">
        <f t="shared" si="35"/>
        <v/>
      </c>
    </row>
    <row r="2143" spans="1:1" ht="15.75" thickBot="1" x14ac:dyDescent="0.3">
      <c r="A2143" s="33" t="str">
        <f t="shared" si="35"/>
        <v/>
      </c>
    </row>
    <row r="2144" spans="1:1" ht="15.75" thickBot="1" x14ac:dyDescent="0.3">
      <c r="A2144" s="33" t="str">
        <f t="shared" si="35"/>
        <v/>
      </c>
    </row>
    <row r="2145" spans="1:1" ht="15.75" thickBot="1" x14ac:dyDescent="0.3">
      <c r="A2145" s="33" t="str">
        <f t="shared" si="35"/>
        <v/>
      </c>
    </row>
    <row r="2146" spans="1:1" ht="15.75" thickBot="1" x14ac:dyDescent="0.3">
      <c r="A2146" s="33" t="str">
        <f t="shared" si="35"/>
        <v/>
      </c>
    </row>
    <row r="2147" spans="1:1" ht="15.75" thickBot="1" x14ac:dyDescent="0.3">
      <c r="A2147" s="33" t="str">
        <f t="shared" si="35"/>
        <v/>
      </c>
    </row>
    <row r="2148" spans="1:1" ht="15.75" thickBot="1" x14ac:dyDescent="0.3">
      <c r="A2148" s="33" t="str">
        <f t="shared" si="35"/>
        <v/>
      </c>
    </row>
    <row r="2149" spans="1:1" ht="15.75" thickBot="1" x14ac:dyDescent="0.3">
      <c r="A2149" s="33" t="str">
        <f t="shared" si="35"/>
        <v/>
      </c>
    </row>
    <row r="2150" spans="1:1" ht="15.75" thickBot="1" x14ac:dyDescent="0.3">
      <c r="A2150" s="33" t="str">
        <f t="shared" si="35"/>
        <v/>
      </c>
    </row>
    <row r="2151" spans="1:1" ht="15.75" thickBot="1" x14ac:dyDescent="0.3">
      <c r="A2151" s="33" t="str">
        <f t="shared" si="35"/>
        <v/>
      </c>
    </row>
    <row r="2152" spans="1:1" ht="15.75" thickBot="1" x14ac:dyDescent="0.3">
      <c r="A2152" s="33" t="str">
        <f t="shared" si="35"/>
        <v/>
      </c>
    </row>
    <row r="2153" spans="1:1" ht="15.75" thickBot="1" x14ac:dyDescent="0.3">
      <c r="A2153" s="33" t="str">
        <f t="shared" si="35"/>
        <v/>
      </c>
    </row>
    <row r="2154" spans="1:1" ht="15.75" thickBot="1" x14ac:dyDescent="0.3">
      <c r="A2154" s="33" t="str">
        <f t="shared" si="35"/>
        <v/>
      </c>
    </row>
    <row r="2155" spans="1:1" ht="15.75" thickBot="1" x14ac:dyDescent="0.3">
      <c r="A2155" s="33" t="str">
        <f t="shared" si="35"/>
        <v/>
      </c>
    </row>
    <row r="2156" spans="1:1" ht="15.75" thickBot="1" x14ac:dyDescent="0.3">
      <c r="A2156" s="33" t="str">
        <f t="shared" si="35"/>
        <v/>
      </c>
    </row>
    <row r="2157" spans="1:1" ht="15.75" thickBot="1" x14ac:dyDescent="0.3">
      <c r="A2157" s="33" t="str">
        <f t="shared" si="35"/>
        <v/>
      </c>
    </row>
    <row r="2158" spans="1:1" ht="15.75" thickBot="1" x14ac:dyDescent="0.3">
      <c r="A2158" s="33" t="str">
        <f t="shared" si="35"/>
        <v/>
      </c>
    </row>
    <row r="2159" spans="1:1" ht="15.75" thickBot="1" x14ac:dyDescent="0.3">
      <c r="A2159" s="33" t="str">
        <f t="shared" si="35"/>
        <v/>
      </c>
    </row>
    <row r="2160" spans="1:1" ht="15.75" thickBot="1" x14ac:dyDescent="0.3">
      <c r="A2160" s="33" t="str">
        <f t="shared" si="35"/>
        <v/>
      </c>
    </row>
    <row r="2161" spans="1:1" ht="15.75" thickBot="1" x14ac:dyDescent="0.3">
      <c r="A2161" s="33" t="str">
        <f t="shared" si="35"/>
        <v/>
      </c>
    </row>
    <row r="2162" spans="1:1" ht="15.75" thickBot="1" x14ac:dyDescent="0.3">
      <c r="A2162" s="33" t="str">
        <f t="shared" si="35"/>
        <v/>
      </c>
    </row>
    <row r="2163" spans="1:1" ht="15.75" thickBot="1" x14ac:dyDescent="0.3">
      <c r="A2163" s="33" t="str">
        <f t="shared" si="35"/>
        <v/>
      </c>
    </row>
    <row r="2164" spans="1:1" ht="15.75" thickBot="1" x14ac:dyDescent="0.3">
      <c r="A2164" s="33" t="str">
        <f t="shared" si="35"/>
        <v/>
      </c>
    </row>
    <row r="2165" spans="1:1" ht="15.75" thickBot="1" x14ac:dyDescent="0.3">
      <c r="A2165" s="33" t="str">
        <f t="shared" si="35"/>
        <v/>
      </c>
    </row>
    <row r="2166" spans="1:1" ht="15.75" thickBot="1" x14ac:dyDescent="0.3">
      <c r="A2166" s="33" t="str">
        <f t="shared" si="35"/>
        <v/>
      </c>
    </row>
    <row r="2167" spans="1:1" ht="15.75" thickBot="1" x14ac:dyDescent="0.3">
      <c r="A2167" s="33" t="str">
        <f t="shared" si="35"/>
        <v/>
      </c>
    </row>
    <row r="2168" spans="1:1" ht="15.75" thickBot="1" x14ac:dyDescent="0.3">
      <c r="A2168" s="33" t="str">
        <f t="shared" si="35"/>
        <v/>
      </c>
    </row>
    <row r="2169" spans="1:1" ht="15.75" thickBot="1" x14ac:dyDescent="0.3">
      <c r="A2169" s="33" t="str">
        <f t="shared" si="35"/>
        <v/>
      </c>
    </row>
    <row r="2170" spans="1:1" ht="15.75" thickBot="1" x14ac:dyDescent="0.3">
      <c r="A2170" s="33" t="str">
        <f t="shared" si="35"/>
        <v/>
      </c>
    </row>
    <row r="2171" spans="1:1" ht="15.75" thickBot="1" x14ac:dyDescent="0.3">
      <c r="A2171" s="33" t="str">
        <f t="shared" si="35"/>
        <v/>
      </c>
    </row>
    <row r="2172" spans="1:1" ht="15.75" thickBot="1" x14ac:dyDescent="0.3">
      <c r="A2172" s="33" t="str">
        <f t="shared" si="35"/>
        <v/>
      </c>
    </row>
    <row r="2173" spans="1:1" ht="15.75" thickBot="1" x14ac:dyDescent="0.3">
      <c r="A2173" s="33" t="str">
        <f t="shared" si="35"/>
        <v/>
      </c>
    </row>
    <row r="2174" spans="1:1" ht="15.75" thickBot="1" x14ac:dyDescent="0.3">
      <c r="A2174" s="33" t="str">
        <f t="shared" si="35"/>
        <v/>
      </c>
    </row>
    <row r="2175" spans="1:1" ht="15.75" thickBot="1" x14ac:dyDescent="0.3">
      <c r="A2175" s="33" t="str">
        <f t="shared" si="35"/>
        <v/>
      </c>
    </row>
    <row r="2176" spans="1:1" ht="15.75" thickBot="1" x14ac:dyDescent="0.3">
      <c r="A2176" s="33" t="str">
        <f t="shared" si="35"/>
        <v/>
      </c>
    </row>
    <row r="2177" spans="1:1" ht="15.75" thickBot="1" x14ac:dyDescent="0.3">
      <c r="A2177" s="33" t="str">
        <f t="shared" si="35"/>
        <v/>
      </c>
    </row>
    <row r="2178" spans="1:1" ht="15.75" thickBot="1" x14ac:dyDescent="0.3">
      <c r="A2178" s="33" t="str">
        <f t="shared" si="35"/>
        <v/>
      </c>
    </row>
    <row r="2179" spans="1:1" ht="15.75" thickBot="1" x14ac:dyDescent="0.3">
      <c r="A2179" s="33" t="str">
        <f t="shared" si="35"/>
        <v/>
      </c>
    </row>
    <row r="2180" spans="1:1" ht="15.75" thickBot="1" x14ac:dyDescent="0.3">
      <c r="A2180" s="33" t="str">
        <f t="shared" si="35"/>
        <v/>
      </c>
    </row>
    <row r="2181" spans="1:1" ht="15.75" thickBot="1" x14ac:dyDescent="0.3">
      <c r="A2181" s="33" t="str">
        <f t="shared" si="35"/>
        <v/>
      </c>
    </row>
    <row r="2182" spans="1:1" ht="15.75" thickBot="1" x14ac:dyDescent="0.3">
      <c r="A2182" s="33" t="str">
        <f t="shared" si="35"/>
        <v/>
      </c>
    </row>
    <row r="2183" spans="1:1" ht="15.75" thickBot="1" x14ac:dyDescent="0.3">
      <c r="A2183" s="33" t="str">
        <f t="shared" si="35"/>
        <v/>
      </c>
    </row>
    <row r="2184" spans="1:1" ht="15.75" thickBot="1" x14ac:dyDescent="0.3">
      <c r="A2184" s="33" t="str">
        <f t="shared" si="35"/>
        <v/>
      </c>
    </row>
    <row r="2185" spans="1:1" ht="15.75" thickBot="1" x14ac:dyDescent="0.3">
      <c r="A2185" s="33" t="str">
        <f t="shared" si="35"/>
        <v/>
      </c>
    </row>
    <row r="2186" spans="1:1" ht="15.75" thickBot="1" x14ac:dyDescent="0.3">
      <c r="A2186" s="33" t="str">
        <f t="shared" si="35"/>
        <v/>
      </c>
    </row>
    <row r="2187" spans="1:1" ht="15.75" thickBot="1" x14ac:dyDescent="0.3">
      <c r="A2187" s="33" t="str">
        <f t="shared" si="35"/>
        <v/>
      </c>
    </row>
    <row r="2188" spans="1:1" ht="15.75" thickBot="1" x14ac:dyDescent="0.3">
      <c r="A2188" s="33" t="str">
        <f t="shared" si="35"/>
        <v/>
      </c>
    </row>
    <row r="2189" spans="1:1" ht="15.75" thickBot="1" x14ac:dyDescent="0.3">
      <c r="A2189" s="33" t="str">
        <f t="shared" si="35"/>
        <v/>
      </c>
    </row>
    <row r="2190" spans="1:1" ht="15.75" thickBot="1" x14ac:dyDescent="0.3">
      <c r="A2190" s="33" t="str">
        <f t="shared" si="35"/>
        <v/>
      </c>
    </row>
    <row r="2191" spans="1:1" ht="15.75" thickBot="1" x14ac:dyDescent="0.3">
      <c r="A2191" s="33" t="str">
        <f t="shared" si="35"/>
        <v/>
      </c>
    </row>
    <row r="2192" spans="1:1" ht="15.75" thickBot="1" x14ac:dyDescent="0.3">
      <c r="A2192" s="33" t="str">
        <f t="shared" si="35"/>
        <v/>
      </c>
    </row>
    <row r="2193" spans="1:1" ht="15.75" thickBot="1" x14ac:dyDescent="0.3">
      <c r="A2193" s="33" t="str">
        <f t="shared" si="35"/>
        <v/>
      </c>
    </row>
    <row r="2194" spans="1:1" ht="15.75" thickBot="1" x14ac:dyDescent="0.3">
      <c r="A2194" s="33" t="str">
        <f t="shared" si="35"/>
        <v/>
      </c>
    </row>
    <row r="2195" spans="1:1" ht="15.75" thickBot="1" x14ac:dyDescent="0.3">
      <c r="A2195" s="33" t="str">
        <f t="shared" si="35"/>
        <v/>
      </c>
    </row>
    <row r="2196" spans="1:1" ht="15.75" thickBot="1" x14ac:dyDescent="0.3">
      <c r="A2196" s="33" t="str">
        <f t="shared" si="35"/>
        <v/>
      </c>
    </row>
    <row r="2197" spans="1:1" ht="15.75" thickBot="1" x14ac:dyDescent="0.3">
      <c r="A2197" s="33" t="str">
        <f t="shared" si="35"/>
        <v/>
      </c>
    </row>
    <row r="2198" spans="1:1" ht="15.75" thickBot="1" x14ac:dyDescent="0.3">
      <c r="A2198" s="33" t="str">
        <f t="shared" si="35"/>
        <v/>
      </c>
    </row>
    <row r="2199" spans="1:1" ht="15.75" thickBot="1" x14ac:dyDescent="0.3">
      <c r="A2199" s="33" t="str">
        <f t="shared" si="35"/>
        <v/>
      </c>
    </row>
    <row r="2200" spans="1:1" ht="15.75" thickBot="1" x14ac:dyDescent="0.3">
      <c r="A2200" s="33" t="str">
        <f t="shared" si="35"/>
        <v/>
      </c>
    </row>
    <row r="2201" spans="1:1" ht="15.75" thickBot="1" x14ac:dyDescent="0.3">
      <c r="A2201" s="33" t="str">
        <f t="shared" ref="A2201:A2264" si="36">B2201&amp;C2201</f>
        <v/>
      </c>
    </row>
    <row r="2202" spans="1:1" ht="15.75" thickBot="1" x14ac:dyDescent="0.3">
      <c r="A2202" s="33" t="str">
        <f t="shared" si="36"/>
        <v/>
      </c>
    </row>
    <row r="2203" spans="1:1" ht="15.75" thickBot="1" x14ac:dyDescent="0.3">
      <c r="A2203" s="33" t="str">
        <f t="shared" si="36"/>
        <v/>
      </c>
    </row>
    <row r="2204" spans="1:1" ht="15.75" thickBot="1" x14ac:dyDescent="0.3">
      <c r="A2204" s="33" t="str">
        <f t="shared" si="36"/>
        <v/>
      </c>
    </row>
    <row r="2205" spans="1:1" ht="15.75" thickBot="1" x14ac:dyDescent="0.3">
      <c r="A2205" s="33" t="str">
        <f t="shared" si="36"/>
        <v/>
      </c>
    </row>
    <row r="2206" spans="1:1" ht="15.75" thickBot="1" x14ac:dyDescent="0.3">
      <c r="A2206" s="33" t="str">
        <f t="shared" si="36"/>
        <v/>
      </c>
    </row>
    <row r="2207" spans="1:1" ht="15.75" thickBot="1" x14ac:dyDescent="0.3">
      <c r="A2207" s="33" t="str">
        <f t="shared" si="36"/>
        <v/>
      </c>
    </row>
    <row r="2208" spans="1:1" ht="15.75" thickBot="1" x14ac:dyDescent="0.3">
      <c r="A2208" s="33" t="str">
        <f t="shared" si="36"/>
        <v/>
      </c>
    </row>
    <row r="2209" spans="1:1" ht="15.75" thickBot="1" x14ac:dyDescent="0.3">
      <c r="A2209" s="33" t="str">
        <f t="shared" si="36"/>
        <v/>
      </c>
    </row>
    <row r="2210" spans="1:1" ht="15.75" thickBot="1" x14ac:dyDescent="0.3">
      <c r="A2210" s="33" t="str">
        <f t="shared" si="36"/>
        <v/>
      </c>
    </row>
    <row r="2211" spans="1:1" ht="15.75" thickBot="1" x14ac:dyDescent="0.3">
      <c r="A2211" s="33" t="str">
        <f t="shared" si="36"/>
        <v/>
      </c>
    </row>
    <row r="2212" spans="1:1" ht="15.75" thickBot="1" x14ac:dyDescent="0.3">
      <c r="A2212" s="33" t="str">
        <f t="shared" si="36"/>
        <v/>
      </c>
    </row>
    <row r="2213" spans="1:1" ht="15.75" thickBot="1" x14ac:dyDescent="0.3">
      <c r="A2213" s="33" t="str">
        <f t="shared" si="36"/>
        <v/>
      </c>
    </row>
    <row r="2214" spans="1:1" ht="15.75" thickBot="1" x14ac:dyDescent="0.3">
      <c r="A2214" s="33" t="str">
        <f t="shared" si="36"/>
        <v/>
      </c>
    </row>
    <row r="2215" spans="1:1" ht="15.75" thickBot="1" x14ac:dyDescent="0.3">
      <c r="A2215" s="33" t="str">
        <f t="shared" si="36"/>
        <v/>
      </c>
    </row>
    <row r="2216" spans="1:1" ht="15.75" thickBot="1" x14ac:dyDescent="0.3">
      <c r="A2216" s="33" t="str">
        <f t="shared" si="36"/>
        <v/>
      </c>
    </row>
    <row r="2217" spans="1:1" ht="15.75" thickBot="1" x14ac:dyDescent="0.3">
      <c r="A2217" s="33" t="str">
        <f t="shared" si="36"/>
        <v/>
      </c>
    </row>
    <row r="2218" spans="1:1" ht="15.75" thickBot="1" x14ac:dyDescent="0.3">
      <c r="A2218" s="33" t="str">
        <f t="shared" si="36"/>
        <v/>
      </c>
    </row>
    <row r="2219" spans="1:1" ht="15.75" thickBot="1" x14ac:dyDescent="0.3">
      <c r="A2219" s="33" t="str">
        <f t="shared" si="36"/>
        <v/>
      </c>
    </row>
    <row r="2220" spans="1:1" ht="15.75" thickBot="1" x14ac:dyDescent="0.3">
      <c r="A2220" s="33" t="str">
        <f t="shared" si="36"/>
        <v/>
      </c>
    </row>
    <row r="2221" spans="1:1" ht="15.75" thickBot="1" x14ac:dyDescent="0.3">
      <c r="A2221" s="33" t="str">
        <f t="shared" si="36"/>
        <v/>
      </c>
    </row>
    <row r="2222" spans="1:1" ht="15.75" thickBot="1" x14ac:dyDescent="0.3">
      <c r="A2222" s="33" t="str">
        <f t="shared" si="36"/>
        <v/>
      </c>
    </row>
    <row r="2223" spans="1:1" ht="15.75" thickBot="1" x14ac:dyDescent="0.3">
      <c r="A2223" s="33" t="str">
        <f t="shared" si="36"/>
        <v/>
      </c>
    </row>
    <row r="2224" spans="1:1" ht="15.75" thickBot="1" x14ac:dyDescent="0.3">
      <c r="A2224" s="33" t="str">
        <f t="shared" si="36"/>
        <v/>
      </c>
    </row>
    <row r="2225" spans="1:1" ht="15.75" thickBot="1" x14ac:dyDescent="0.3">
      <c r="A2225" s="33" t="str">
        <f t="shared" si="36"/>
        <v/>
      </c>
    </row>
    <row r="2226" spans="1:1" ht="15.75" thickBot="1" x14ac:dyDescent="0.3">
      <c r="A2226" s="33" t="str">
        <f t="shared" si="36"/>
        <v/>
      </c>
    </row>
    <row r="2227" spans="1:1" ht="15.75" thickBot="1" x14ac:dyDescent="0.3">
      <c r="A2227" s="33" t="str">
        <f t="shared" si="36"/>
        <v/>
      </c>
    </row>
    <row r="2228" spans="1:1" ht="15.75" thickBot="1" x14ac:dyDescent="0.3">
      <c r="A2228" s="33" t="str">
        <f t="shared" si="36"/>
        <v/>
      </c>
    </row>
    <row r="2229" spans="1:1" ht="15.75" thickBot="1" x14ac:dyDescent="0.3">
      <c r="A2229" s="33" t="str">
        <f t="shared" si="36"/>
        <v/>
      </c>
    </row>
    <row r="2230" spans="1:1" ht="15.75" thickBot="1" x14ac:dyDescent="0.3">
      <c r="A2230" s="33" t="str">
        <f t="shared" si="36"/>
        <v/>
      </c>
    </row>
    <row r="2231" spans="1:1" ht="15.75" thickBot="1" x14ac:dyDescent="0.3">
      <c r="A2231" s="33" t="str">
        <f t="shared" si="36"/>
        <v/>
      </c>
    </row>
    <row r="2232" spans="1:1" ht="15.75" thickBot="1" x14ac:dyDescent="0.3">
      <c r="A2232" s="33" t="str">
        <f t="shared" si="36"/>
        <v/>
      </c>
    </row>
    <row r="2233" spans="1:1" ht="15.75" thickBot="1" x14ac:dyDescent="0.3">
      <c r="A2233" s="33" t="str">
        <f t="shared" si="36"/>
        <v/>
      </c>
    </row>
    <row r="2234" spans="1:1" ht="15.75" thickBot="1" x14ac:dyDescent="0.3">
      <c r="A2234" s="33" t="str">
        <f t="shared" si="36"/>
        <v/>
      </c>
    </row>
    <row r="2235" spans="1:1" ht="15.75" thickBot="1" x14ac:dyDescent="0.3">
      <c r="A2235" s="33" t="str">
        <f t="shared" si="36"/>
        <v/>
      </c>
    </row>
    <row r="2236" spans="1:1" ht="15.75" thickBot="1" x14ac:dyDescent="0.3">
      <c r="A2236" s="33" t="str">
        <f t="shared" si="36"/>
        <v/>
      </c>
    </row>
    <row r="2237" spans="1:1" ht="15.75" thickBot="1" x14ac:dyDescent="0.3">
      <c r="A2237" s="33" t="str">
        <f t="shared" si="36"/>
        <v/>
      </c>
    </row>
    <row r="2238" spans="1:1" ht="15.75" thickBot="1" x14ac:dyDescent="0.3">
      <c r="A2238" s="33" t="str">
        <f t="shared" si="36"/>
        <v/>
      </c>
    </row>
    <row r="2239" spans="1:1" ht="15.75" thickBot="1" x14ac:dyDescent="0.3">
      <c r="A2239" s="33" t="str">
        <f t="shared" si="36"/>
        <v/>
      </c>
    </row>
    <row r="2240" spans="1:1" ht="15.75" thickBot="1" x14ac:dyDescent="0.3">
      <c r="A2240" s="33" t="str">
        <f t="shared" si="36"/>
        <v/>
      </c>
    </row>
    <row r="2241" spans="1:1" ht="15.75" thickBot="1" x14ac:dyDescent="0.3">
      <c r="A2241" s="33" t="str">
        <f t="shared" si="36"/>
        <v/>
      </c>
    </row>
    <row r="2242" spans="1:1" ht="15.75" thickBot="1" x14ac:dyDescent="0.3">
      <c r="A2242" s="33" t="str">
        <f t="shared" si="36"/>
        <v/>
      </c>
    </row>
    <row r="2243" spans="1:1" ht="15.75" thickBot="1" x14ac:dyDescent="0.3">
      <c r="A2243" s="33" t="str">
        <f t="shared" si="36"/>
        <v/>
      </c>
    </row>
    <row r="2244" spans="1:1" ht="15.75" thickBot="1" x14ac:dyDescent="0.3">
      <c r="A2244" s="33" t="str">
        <f t="shared" si="36"/>
        <v/>
      </c>
    </row>
    <row r="2245" spans="1:1" ht="15.75" thickBot="1" x14ac:dyDescent="0.3">
      <c r="A2245" s="33" t="str">
        <f t="shared" si="36"/>
        <v/>
      </c>
    </row>
    <row r="2246" spans="1:1" ht="15.75" thickBot="1" x14ac:dyDescent="0.3">
      <c r="A2246" s="33" t="str">
        <f t="shared" si="36"/>
        <v/>
      </c>
    </row>
    <row r="2247" spans="1:1" ht="15.75" thickBot="1" x14ac:dyDescent="0.3">
      <c r="A2247" s="33" t="str">
        <f t="shared" si="36"/>
        <v/>
      </c>
    </row>
    <row r="2248" spans="1:1" ht="15.75" thickBot="1" x14ac:dyDescent="0.3">
      <c r="A2248" s="33" t="str">
        <f t="shared" si="36"/>
        <v/>
      </c>
    </row>
    <row r="2249" spans="1:1" ht="15.75" thickBot="1" x14ac:dyDescent="0.3">
      <c r="A2249" s="33" t="str">
        <f t="shared" si="36"/>
        <v/>
      </c>
    </row>
    <row r="2250" spans="1:1" ht="15.75" thickBot="1" x14ac:dyDescent="0.3">
      <c r="A2250" s="33" t="str">
        <f t="shared" si="36"/>
        <v/>
      </c>
    </row>
    <row r="2251" spans="1:1" ht="15.75" thickBot="1" x14ac:dyDescent="0.3">
      <c r="A2251" s="33" t="str">
        <f t="shared" si="36"/>
        <v/>
      </c>
    </row>
    <row r="2252" spans="1:1" ht="15.75" thickBot="1" x14ac:dyDescent="0.3">
      <c r="A2252" s="33" t="str">
        <f t="shared" si="36"/>
        <v/>
      </c>
    </row>
    <row r="2253" spans="1:1" ht="15.75" thickBot="1" x14ac:dyDescent="0.3">
      <c r="A2253" s="33" t="str">
        <f t="shared" si="36"/>
        <v/>
      </c>
    </row>
    <row r="2254" spans="1:1" ht="15.75" thickBot="1" x14ac:dyDescent="0.3">
      <c r="A2254" s="33" t="str">
        <f t="shared" si="36"/>
        <v/>
      </c>
    </row>
    <row r="2255" spans="1:1" ht="15.75" thickBot="1" x14ac:dyDescent="0.3">
      <c r="A2255" s="33" t="str">
        <f t="shared" si="36"/>
        <v/>
      </c>
    </row>
    <row r="2256" spans="1:1" ht="15.75" thickBot="1" x14ac:dyDescent="0.3">
      <c r="A2256" s="33" t="str">
        <f t="shared" si="36"/>
        <v/>
      </c>
    </row>
    <row r="2257" spans="1:1" ht="15.75" thickBot="1" x14ac:dyDescent="0.3">
      <c r="A2257" s="33" t="str">
        <f t="shared" si="36"/>
        <v/>
      </c>
    </row>
    <row r="2258" spans="1:1" ht="15.75" thickBot="1" x14ac:dyDescent="0.3">
      <c r="A2258" s="33" t="str">
        <f t="shared" si="36"/>
        <v/>
      </c>
    </row>
    <row r="2259" spans="1:1" ht="15.75" thickBot="1" x14ac:dyDescent="0.3">
      <c r="A2259" s="33" t="str">
        <f t="shared" si="36"/>
        <v/>
      </c>
    </row>
    <row r="2260" spans="1:1" ht="15.75" thickBot="1" x14ac:dyDescent="0.3">
      <c r="A2260" s="33" t="str">
        <f t="shared" si="36"/>
        <v/>
      </c>
    </row>
    <row r="2261" spans="1:1" ht="15.75" thickBot="1" x14ac:dyDescent="0.3">
      <c r="A2261" s="33" t="str">
        <f t="shared" si="36"/>
        <v/>
      </c>
    </row>
    <row r="2262" spans="1:1" ht="15.75" thickBot="1" x14ac:dyDescent="0.3">
      <c r="A2262" s="33" t="str">
        <f t="shared" si="36"/>
        <v/>
      </c>
    </row>
    <row r="2263" spans="1:1" ht="15.75" thickBot="1" x14ac:dyDescent="0.3">
      <c r="A2263" s="33" t="str">
        <f t="shared" si="36"/>
        <v/>
      </c>
    </row>
    <row r="2264" spans="1:1" ht="15.75" thickBot="1" x14ac:dyDescent="0.3">
      <c r="A2264" s="33" t="str">
        <f t="shared" si="36"/>
        <v/>
      </c>
    </row>
    <row r="2265" spans="1:1" ht="15.75" thickBot="1" x14ac:dyDescent="0.3">
      <c r="A2265" s="33" t="str">
        <f t="shared" ref="A2265:A2328" si="37">B2265&amp;C2265</f>
        <v/>
      </c>
    </row>
    <row r="2266" spans="1:1" ht="15.75" thickBot="1" x14ac:dyDescent="0.3">
      <c r="A2266" s="33" t="str">
        <f t="shared" si="37"/>
        <v/>
      </c>
    </row>
    <row r="2267" spans="1:1" ht="15.75" thickBot="1" x14ac:dyDescent="0.3">
      <c r="A2267" s="33" t="str">
        <f t="shared" si="37"/>
        <v/>
      </c>
    </row>
    <row r="2268" spans="1:1" ht="15.75" thickBot="1" x14ac:dyDescent="0.3">
      <c r="A2268" s="33" t="str">
        <f t="shared" si="37"/>
        <v/>
      </c>
    </row>
    <row r="2269" spans="1:1" ht="15.75" thickBot="1" x14ac:dyDescent="0.3">
      <c r="A2269" s="33" t="str">
        <f t="shared" si="37"/>
        <v/>
      </c>
    </row>
    <row r="2270" spans="1:1" ht="15.75" thickBot="1" x14ac:dyDescent="0.3">
      <c r="A2270" s="33" t="str">
        <f t="shared" si="37"/>
        <v/>
      </c>
    </row>
    <row r="2271" spans="1:1" ht="15.75" thickBot="1" x14ac:dyDescent="0.3">
      <c r="A2271" s="33" t="str">
        <f t="shared" si="37"/>
        <v/>
      </c>
    </row>
    <row r="2272" spans="1:1" ht="15.75" thickBot="1" x14ac:dyDescent="0.3">
      <c r="A2272" s="33" t="str">
        <f t="shared" si="37"/>
        <v/>
      </c>
    </row>
    <row r="2273" spans="1:1" ht="15.75" thickBot="1" x14ac:dyDescent="0.3">
      <c r="A2273" s="33" t="str">
        <f t="shared" si="37"/>
        <v/>
      </c>
    </row>
    <row r="2274" spans="1:1" ht="15.75" thickBot="1" x14ac:dyDescent="0.3">
      <c r="A2274" s="33" t="str">
        <f t="shared" si="37"/>
        <v/>
      </c>
    </row>
    <row r="2275" spans="1:1" ht="15.75" thickBot="1" x14ac:dyDescent="0.3">
      <c r="A2275" s="33" t="str">
        <f t="shared" si="37"/>
        <v/>
      </c>
    </row>
    <row r="2276" spans="1:1" ht="15.75" thickBot="1" x14ac:dyDescent="0.3">
      <c r="A2276" s="33" t="str">
        <f t="shared" si="37"/>
        <v/>
      </c>
    </row>
    <row r="2277" spans="1:1" ht="15.75" thickBot="1" x14ac:dyDescent="0.3">
      <c r="A2277" s="33" t="str">
        <f t="shared" si="37"/>
        <v/>
      </c>
    </row>
    <row r="2278" spans="1:1" ht="15.75" thickBot="1" x14ac:dyDescent="0.3">
      <c r="A2278" s="33" t="str">
        <f t="shared" si="37"/>
        <v/>
      </c>
    </row>
    <row r="2279" spans="1:1" ht="15.75" thickBot="1" x14ac:dyDescent="0.3">
      <c r="A2279" s="33" t="str">
        <f t="shared" si="37"/>
        <v/>
      </c>
    </row>
    <row r="2280" spans="1:1" ht="15.75" thickBot="1" x14ac:dyDescent="0.3">
      <c r="A2280" s="33" t="str">
        <f t="shared" si="37"/>
        <v/>
      </c>
    </row>
    <row r="2281" spans="1:1" ht="15.75" thickBot="1" x14ac:dyDescent="0.3">
      <c r="A2281" s="33" t="str">
        <f t="shared" si="37"/>
        <v/>
      </c>
    </row>
    <row r="2282" spans="1:1" ht="15.75" thickBot="1" x14ac:dyDescent="0.3">
      <c r="A2282" s="33" t="str">
        <f t="shared" si="37"/>
        <v/>
      </c>
    </row>
    <row r="2283" spans="1:1" ht="15.75" thickBot="1" x14ac:dyDescent="0.3">
      <c r="A2283" s="33" t="str">
        <f t="shared" si="37"/>
        <v/>
      </c>
    </row>
    <row r="2284" spans="1:1" ht="15.75" thickBot="1" x14ac:dyDescent="0.3">
      <c r="A2284" s="33" t="str">
        <f t="shared" si="37"/>
        <v/>
      </c>
    </row>
    <row r="2285" spans="1:1" ht="15.75" thickBot="1" x14ac:dyDescent="0.3">
      <c r="A2285" s="33" t="str">
        <f t="shared" si="37"/>
        <v/>
      </c>
    </row>
    <row r="2286" spans="1:1" ht="15.75" thickBot="1" x14ac:dyDescent="0.3">
      <c r="A2286" s="33" t="str">
        <f t="shared" si="37"/>
        <v/>
      </c>
    </row>
    <row r="2287" spans="1:1" ht="15.75" thickBot="1" x14ac:dyDescent="0.3">
      <c r="A2287" s="33" t="str">
        <f t="shared" si="37"/>
        <v/>
      </c>
    </row>
    <row r="2288" spans="1:1" ht="15.75" thickBot="1" x14ac:dyDescent="0.3">
      <c r="A2288" s="33" t="str">
        <f t="shared" si="37"/>
        <v/>
      </c>
    </row>
    <row r="2289" spans="1:1" ht="15.75" thickBot="1" x14ac:dyDescent="0.3">
      <c r="A2289" s="33" t="str">
        <f t="shared" si="37"/>
        <v/>
      </c>
    </row>
    <row r="2290" spans="1:1" ht="15.75" thickBot="1" x14ac:dyDescent="0.3">
      <c r="A2290" s="33" t="str">
        <f t="shared" si="37"/>
        <v/>
      </c>
    </row>
    <row r="2291" spans="1:1" ht="15.75" thickBot="1" x14ac:dyDescent="0.3">
      <c r="A2291" s="33" t="str">
        <f t="shared" si="37"/>
        <v/>
      </c>
    </row>
    <row r="2292" spans="1:1" ht="15.75" thickBot="1" x14ac:dyDescent="0.3">
      <c r="A2292" s="33" t="str">
        <f t="shared" si="37"/>
        <v/>
      </c>
    </row>
    <row r="2293" spans="1:1" ht="15.75" thickBot="1" x14ac:dyDescent="0.3">
      <c r="A2293" s="33" t="str">
        <f t="shared" si="37"/>
        <v/>
      </c>
    </row>
    <row r="2294" spans="1:1" ht="15.75" thickBot="1" x14ac:dyDescent="0.3">
      <c r="A2294" s="33" t="str">
        <f t="shared" si="37"/>
        <v/>
      </c>
    </row>
    <row r="2295" spans="1:1" ht="15.75" thickBot="1" x14ac:dyDescent="0.3">
      <c r="A2295" s="33" t="str">
        <f t="shared" si="37"/>
        <v/>
      </c>
    </row>
    <row r="2296" spans="1:1" ht="15.75" thickBot="1" x14ac:dyDescent="0.3">
      <c r="A2296" s="33" t="str">
        <f t="shared" si="37"/>
        <v/>
      </c>
    </row>
    <row r="2297" spans="1:1" ht="15.75" thickBot="1" x14ac:dyDescent="0.3">
      <c r="A2297" s="33" t="str">
        <f t="shared" si="37"/>
        <v/>
      </c>
    </row>
    <row r="2298" spans="1:1" ht="15.75" thickBot="1" x14ac:dyDescent="0.3">
      <c r="A2298" s="33" t="str">
        <f t="shared" si="37"/>
        <v/>
      </c>
    </row>
    <row r="2299" spans="1:1" ht="15.75" thickBot="1" x14ac:dyDescent="0.3">
      <c r="A2299" s="33" t="str">
        <f t="shared" si="37"/>
        <v/>
      </c>
    </row>
    <row r="2300" spans="1:1" ht="15.75" thickBot="1" x14ac:dyDescent="0.3">
      <c r="A2300" s="33" t="str">
        <f t="shared" si="37"/>
        <v/>
      </c>
    </row>
    <row r="2301" spans="1:1" ht="15.75" thickBot="1" x14ac:dyDescent="0.3">
      <c r="A2301" s="33" t="str">
        <f t="shared" si="37"/>
        <v/>
      </c>
    </row>
    <row r="2302" spans="1:1" ht="15.75" thickBot="1" x14ac:dyDescent="0.3">
      <c r="A2302" s="33" t="str">
        <f t="shared" si="37"/>
        <v/>
      </c>
    </row>
    <row r="2303" spans="1:1" ht="15.75" thickBot="1" x14ac:dyDescent="0.3">
      <c r="A2303" s="33" t="str">
        <f t="shared" si="37"/>
        <v/>
      </c>
    </row>
    <row r="2304" spans="1:1" ht="15.75" thickBot="1" x14ac:dyDescent="0.3">
      <c r="A2304" s="33" t="str">
        <f t="shared" si="37"/>
        <v/>
      </c>
    </row>
    <row r="2305" spans="1:1" ht="15.75" thickBot="1" x14ac:dyDescent="0.3">
      <c r="A2305" s="33" t="str">
        <f t="shared" si="37"/>
        <v/>
      </c>
    </row>
    <row r="2306" spans="1:1" ht="15.75" thickBot="1" x14ac:dyDescent="0.3">
      <c r="A2306" s="33" t="str">
        <f t="shared" si="37"/>
        <v/>
      </c>
    </row>
    <row r="2307" spans="1:1" ht="15.75" thickBot="1" x14ac:dyDescent="0.3">
      <c r="A2307" s="33" t="str">
        <f t="shared" si="37"/>
        <v/>
      </c>
    </row>
    <row r="2308" spans="1:1" ht="15.75" thickBot="1" x14ac:dyDescent="0.3">
      <c r="A2308" s="33" t="str">
        <f t="shared" si="37"/>
        <v/>
      </c>
    </row>
    <row r="2309" spans="1:1" ht="15.75" thickBot="1" x14ac:dyDescent="0.3">
      <c r="A2309" s="33" t="str">
        <f t="shared" si="37"/>
        <v/>
      </c>
    </row>
    <row r="2310" spans="1:1" ht="15.75" thickBot="1" x14ac:dyDescent="0.3">
      <c r="A2310" s="33" t="str">
        <f t="shared" si="37"/>
        <v/>
      </c>
    </row>
    <row r="2311" spans="1:1" ht="15.75" thickBot="1" x14ac:dyDescent="0.3">
      <c r="A2311" s="33" t="str">
        <f t="shared" si="37"/>
        <v/>
      </c>
    </row>
    <row r="2312" spans="1:1" ht="15.75" thickBot="1" x14ac:dyDescent="0.3">
      <c r="A2312" s="33" t="str">
        <f t="shared" si="37"/>
        <v/>
      </c>
    </row>
    <row r="2313" spans="1:1" ht="15.75" thickBot="1" x14ac:dyDescent="0.3">
      <c r="A2313" s="33" t="str">
        <f t="shared" si="37"/>
        <v/>
      </c>
    </row>
    <row r="2314" spans="1:1" ht="15.75" thickBot="1" x14ac:dyDescent="0.3">
      <c r="A2314" s="33" t="str">
        <f t="shared" si="37"/>
        <v/>
      </c>
    </row>
    <row r="2315" spans="1:1" ht="15.75" thickBot="1" x14ac:dyDescent="0.3">
      <c r="A2315" s="33" t="str">
        <f t="shared" si="37"/>
        <v/>
      </c>
    </row>
    <row r="2316" spans="1:1" ht="15.75" thickBot="1" x14ac:dyDescent="0.3">
      <c r="A2316" s="33" t="str">
        <f t="shared" si="37"/>
        <v/>
      </c>
    </row>
    <row r="2317" spans="1:1" ht="15.75" thickBot="1" x14ac:dyDescent="0.3">
      <c r="A2317" s="33" t="str">
        <f t="shared" si="37"/>
        <v/>
      </c>
    </row>
    <row r="2318" spans="1:1" ht="15.75" thickBot="1" x14ac:dyDescent="0.3">
      <c r="A2318" s="33" t="str">
        <f t="shared" si="37"/>
        <v/>
      </c>
    </row>
    <row r="2319" spans="1:1" ht="15.75" thickBot="1" x14ac:dyDescent="0.3">
      <c r="A2319" s="33" t="str">
        <f t="shared" si="37"/>
        <v/>
      </c>
    </row>
    <row r="2320" spans="1:1" ht="15.75" thickBot="1" x14ac:dyDescent="0.3">
      <c r="A2320" s="33" t="str">
        <f t="shared" si="37"/>
        <v/>
      </c>
    </row>
    <row r="2321" spans="1:1" ht="15.75" thickBot="1" x14ac:dyDescent="0.3">
      <c r="A2321" s="33" t="str">
        <f t="shared" si="37"/>
        <v/>
      </c>
    </row>
    <row r="2322" spans="1:1" ht="15.75" thickBot="1" x14ac:dyDescent="0.3">
      <c r="A2322" s="33" t="str">
        <f t="shared" si="37"/>
        <v/>
      </c>
    </row>
    <row r="2323" spans="1:1" ht="15.75" thickBot="1" x14ac:dyDescent="0.3">
      <c r="A2323" s="33" t="str">
        <f t="shared" si="37"/>
        <v/>
      </c>
    </row>
    <row r="2324" spans="1:1" ht="15.75" thickBot="1" x14ac:dyDescent="0.3">
      <c r="A2324" s="33" t="str">
        <f t="shared" si="37"/>
        <v/>
      </c>
    </row>
    <row r="2325" spans="1:1" ht="15.75" thickBot="1" x14ac:dyDescent="0.3">
      <c r="A2325" s="33" t="str">
        <f t="shared" si="37"/>
        <v/>
      </c>
    </row>
    <row r="2326" spans="1:1" ht="15.75" thickBot="1" x14ac:dyDescent="0.3">
      <c r="A2326" s="33" t="str">
        <f t="shared" si="37"/>
        <v/>
      </c>
    </row>
    <row r="2327" spans="1:1" ht="15.75" thickBot="1" x14ac:dyDescent="0.3">
      <c r="A2327" s="33" t="str">
        <f t="shared" si="37"/>
        <v/>
      </c>
    </row>
    <row r="2328" spans="1:1" ht="15.75" thickBot="1" x14ac:dyDescent="0.3">
      <c r="A2328" s="33" t="str">
        <f t="shared" si="37"/>
        <v/>
      </c>
    </row>
    <row r="2329" spans="1:1" ht="15.75" thickBot="1" x14ac:dyDescent="0.3">
      <c r="A2329" s="33" t="str">
        <f t="shared" ref="A2329:A2392" si="38">B2329&amp;C2329</f>
        <v/>
      </c>
    </row>
    <row r="2330" spans="1:1" ht="15.75" thickBot="1" x14ac:dyDescent="0.3">
      <c r="A2330" s="33" t="str">
        <f t="shared" si="38"/>
        <v/>
      </c>
    </row>
    <row r="2331" spans="1:1" ht="15.75" thickBot="1" x14ac:dyDescent="0.3">
      <c r="A2331" s="33" t="str">
        <f t="shared" si="38"/>
        <v/>
      </c>
    </row>
    <row r="2332" spans="1:1" ht="15.75" thickBot="1" x14ac:dyDescent="0.3">
      <c r="A2332" s="33" t="str">
        <f t="shared" si="38"/>
        <v/>
      </c>
    </row>
    <row r="2333" spans="1:1" ht="15.75" thickBot="1" x14ac:dyDescent="0.3">
      <c r="A2333" s="33" t="str">
        <f t="shared" si="38"/>
        <v/>
      </c>
    </row>
    <row r="2334" spans="1:1" ht="15.75" thickBot="1" x14ac:dyDescent="0.3">
      <c r="A2334" s="33" t="str">
        <f t="shared" si="38"/>
        <v/>
      </c>
    </row>
    <row r="2335" spans="1:1" ht="15.75" thickBot="1" x14ac:dyDescent="0.3">
      <c r="A2335" s="33" t="str">
        <f t="shared" si="38"/>
        <v/>
      </c>
    </row>
    <row r="2336" spans="1:1" ht="15.75" thickBot="1" x14ac:dyDescent="0.3">
      <c r="A2336" s="33" t="str">
        <f t="shared" si="38"/>
        <v/>
      </c>
    </row>
    <row r="2337" spans="1:1" ht="15.75" thickBot="1" x14ac:dyDescent="0.3">
      <c r="A2337" s="33" t="str">
        <f t="shared" si="38"/>
        <v/>
      </c>
    </row>
    <row r="2338" spans="1:1" ht="15.75" thickBot="1" x14ac:dyDescent="0.3">
      <c r="A2338" s="33" t="str">
        <f t="shared" si="38"/>
        <v/>
      </c>
    </row>
    <row r="2339" spans="1:1" ht="15.75" thickBot="1" x14ac:dyDescent="0.3">
      <c r="A2339" s="33" t="str">
        <f t="shared" si="38"/>
        <v/>
      </c>
    </row>
    <row r="2340" spans="1:1" ht="15.75" thickBot="1" x14ac:dyDescent="0.3">
      <c r="A2340" s="33" t="str">
        <f t="shared" si="38"/>
        <v/>
      </c>
    </row>
    <row r="2341" spans="1:1" ht="15.75" thickBot="1" x14ac:dyDescent="0.3">
      <c r="A2341" s="33" t="str">
        <f t="shared" si="38"/>
        <v/>
      </c>
    </row>
    <row r="2342" spans="1:1" ht="15.75" thickBot="1" x14ac:dyDescent="0.3">
      <c r="A2342" s="33" t="str">
        <f t="shared" si="38"/>
        <v/>
      </c>
    </row>
    <row r="2343" spans="1:1" ht="15.75" thickBot="1" x14ac:dyDescent="0.3">
      <c r="A2343" s="33" t="str">
        <f t="shared" si="38"/>
        <v/>
      </c>
    </row>
    <row r="2344" spans="1:1" ht="15.75" thickBot="1" x14ac:dyDescent="0.3">
      <c r="A2344" s="33" t="str">
        <f t="shared" si="38"/>
        <v/>
      </c>
    </row>
    <row r="2345" spans="1:1" ht="15.75" thickBot="1" x14ac:dyDescent="0.3">
      <c r="A2345" s="33" t="str">
        <f t="shared" si="38"/>
        <v/>
      </c>
    </row>
    <row r="2346" spans="1:1" ht="15.75" thickBot="1" x14ac:dyDescent="0.3">
      <c r="A2346" s="33" t="str">
        <f t="shared" si="38"/>
        <v/>
      </c>
    </row>
    <row r="2347" spans="1:1" ht="15.75" thickBot="1" x14ac:dyDescent="0.3">
      <c r="A2347" s="33" t="str">
        <f t="shared" si="38"/>
        <v/>
      </c>
    </row>
    <row r="2348" spans="1:1" ht="15.75" thickBot="1" x14ac:dyDescent="0.3">
      <c r="A2348" s="33" t="str">
        <f t="shared" si="38"/>
        <v/>
      </c>
    </row>
    <row r="2349" spans="1:1" ht="15.75" thickBot="1" x14ac:dyDescent="0.3">
      <c r="A2349" s="33" t="str">
        <f t="shared" si="38"/>
        <v/>
      </c>
    </row>
    <row r="2350" spans="1:1" ht="15.75" thickBot="1" x14ac:dyDescent="0.3">
      <c r="A2350" s="33" t="str">
        <f t="shared" si="38"/>
        <v/>
      </c>
    </row>
    <row r="2351" spans="1:1" ht="15.75" thickBot="1" x14ac:dyDescent="0.3">
      <c r="A2351" s="33" t="str">
        <f t="shared" si="38"/>
        <v/>
      </c>
    </row>
    <row r="2352" spans="1:1" ht="15.75" thickBot="1" x14ac:dyDescent="0.3">
      <c r="A2352" s="33" t="str">
        <f t="shared" si="38"/>
        <v/>
      </c>
    </row>
    <row r="2353" spans="1:1" ht="15.75" thickBot="1" x14ac:dyDescent="0.3">
      <c r="A2353" s="33" t="str">
        <f t="shared" si="38"/>
        <v/>
      </c>
    </row>
    <row r="2354" spans="1:1" ht="15.75" thickBot="1" x14ac:dyDescent="0.3">
      <c r="A2354" s="33" t="str">
        <f t="shared" si="38"/>
        <v/>
      </c>
    </row>
    <row r="2355" spans="1:1" ht="15.75" thickBot="1" x14ac:dyDescent="0.3">
      <c r="A2355" s="33" t="str">
        <f t="shared" si="38"/>
        <v/>
      </c>
    </row>
    <row r="2356" spans="1:1" ht="15.75" thickBot="1" x14ac:dyDescent="0.3">
      <c r="A2356" s="33" t="str">
        <f t="shared" si="38"/>
        <v/>
      </c>
    </row>
    <row r="2357" spans="1:1" ht="15.75" thickBot="1" x14ac:dyDescent="0.3">
      <c r="A2357" s="33" t="str">
        <f t="shared" si="38"/>
        <v/>
      </c>
    </row>
    <row r="2358" spans="1:1" ht="15.75" thickBot="1" x14ac:dyDescent="0.3">
      <c r="A2358" s="33" t="str">
        <f t="shared" si="38"/>
        <v/>
      </c>
    </row>
    <row r="2359" spans="1:1" ht="15.75" thickBot="1" x14ac:dyDescent="0.3">
      <c r="A2359" s="33" t="str">
        <f t="shared" si="38"/>
        <v/>
      </c>
    </row>
    <row r="2360" spans="1:1" ht="15.75" thickBot="1" x14ac:dyDescent="0.3">
      <c r="A2360" s="33" t="str">
        <f t="shared" si="38"/>
        <v/>
      </c>
    </row>
    <row r="2361" spans="1:1" ht="15.75" thickBot="1" x14ac:dyDescent="0.3">
      <c r="A2361" s="33" t="str">
        <f t="shared" si="38"/>
        <v/>
      </c>
    </row>
    <row r="2362" spans="1:1" ht="15.75" thickBot="1" x14ac:dyDescent="0.3">
      <c r="A2362" s="33" t="str">
        <f t="shared" si="38"/>
        <v/>
      </c>
    </row>
    <row r="2363" spans="1:1" ht="15.75" thickBot="1" x14ac:dyDescent="0.3">
      <c r="A2363" s="33" t="str">
        <f t="shared" si="38"/>
        <v/>
      </c>
    </row>
    <row r="2364" spans="1:1" ht="15.75" thickBot="1" x14ac:dyDescent="0.3">
      <c r="A2364" s="33" t="str">
        <f t="shared" si="38"/>
        <v/>
      </c>
    </row>
    <row r="2365" spans="1:1" ht="15.75" thickBot="1" x14ac:dyDescent="0.3">
      <c r="A2365" s="33" t="str">
        <f t="shared" si="38"/>
        <v/>
      </c>
    </row>
    <row r="2366" spans="1:1" ht="15.75" thickBot="1" x14ac:dyDescent="0.3">
      <c r="A2366" s="33" t="str">
        <f t="shared" si="38"/>
        <v/>
      </c>
    </row>
    <row r="2367" spans="1:1" ht="15.75" thickBot="1" x14ac:dyDescent="0.3">
      <c r="A2367" s="33" t="str">
        <f t="shared" si="38"/>
        <v/>
      </c>
    </row>
    <row r="2368" spans="1:1" ht="15.75" thickBot="1" x14ac:dyDescent="0.3">
      <c r="A2368" s="33" t="str">
        <f t="shared" si="38"/>
        <v/>
      </c>
    </row>
    <row r="2369" spans="1:1" ht="15.75" thickBot="1" x14ac:dyDescent="0.3">
      <c r="A2369" s="33" t="str">
        <f t="shared" si="38"/>
        <v/>
      </c>
    </row>
    <row r="2370" spans="1:1" ht="15.75" thickBot="1" x14ac:dyDescent="0.3">
      <c r="A2370" s="33" t="str">
        <f t="shared" si="38"/>
        <v/>
      </c>
    </row>
    <row r="2371" spans="1:1" ht="15.75" thickBot="1" x14ac:dyDescent="0.3">
      <c r="A2371" s="33" t="str">
        <f t="shared" si="38"/>
        <v/>
      </c>
    </row>
    <row r="2372" spans="1:1" ht="15.75" thickBot="1" x14ac:dyDescent="0.3">
      <c r="A2372" s="33" t="str">
        <f t="shared" si="38"/>
        <v/>
      </c>
    </row>
    <row r="2373" spans="1:1" ht="15.75" thickBot="1" x14ac:dyDescent="0.3">
      <c r="A2373" s="33" t="str">
        <f t="shared" si="38"/>
        <v/>
      </c>
    </row>
    <row r="2374" spans="1:1" ht="15.75" thickBot="1" x14ac:dyDescent="0.3">
      <c r="A2374" s="33" t="str">
        <f t="shared" si="38"/>
        <v/>
      </c>
    </row>
    <row r="2375" spans="1:1" ht="15.75" thickBot="1" x14ac:dyDescent="0.3">
      <c r="A2375" s="33" t="str">
        <f t="shared" si="38"/>
        <v/>
      </c>
    </row>
    <row r="2376" spans="1:1" ht="15.75" thickBot="1" x14ac:dyDescent="0.3">
      <c r="A2376" s="33" t="str">
        <f t="shared" si="38"/>
        <v/>
      </c>
    </row>
    <row r="2377" spans="1:1" ht="15.75" thickBot="1" x14ac:dyDescent="0.3">
      <c r="A2377" s="33" t="str">
        <f t="shared" si="38"/>
        <v/>
      </c>
    </row>
    <row r="2378" spans="1:1" ht="15.75" thickBot="1" x14ac:dyDescent="0.3">
      <c r="A2378" s="33" t="str">
        <f t="shared" si="38"/>
        <v/>
      </c>
    </row>
    <row r="2379" spans="1:1" ht="15.75" thickBot="1" x14ac:dyDescent="0.3">
      <c r="A2379" s="33" t="str">
        <f t="shared" si="38"/>
        <v/>
      </c>
    </row>
    <row r="2380" spans="1:1" ht="15.75" thickBot="1" x14ac:dyDescent="0.3">
      <c r="A2380" s="33" t="str">
        <f t="shared" si="38"/>
        <v/>
      </c>
    </row>
    <row r="2381" spans="1:1" ht="15.75" thickBot="1" x14ac:dyDescent="0.3">
      <c r="A2381" s="33" t="str">
        <f t="shared" si="38"/>
        <v/>
      </c>
    </row>
    <row r="2382" spans="1:1" ht="15.75" thickBot="1" x14ac:dyDescent="0.3">
      <c r="A2382" s="33" t="str">
        <f t="shared" si="38"/>
        <v/>
      </c>
    </row>
    <row r="2383" spans="1:1" ht="15.75" thickBot="1" x14ac:dyDescent="0.3">
      <c r="A2383" s="33" t="str">
        <f t="shared" si="38"/>
        <v/>
      </c>
    </row>
    <row r="2384" spans="1:1" ht="15.75" thickBot="1" x14ac:dyDescent="0.3">
      <c r="A2384" s="33" t="str">
        <f t="shared" si="38"/>
        <v/>
      </c>
    </row>
    <row r="2385" spans="1:1" ht="15.75" thickBot="1" x14ac:dyDescent="0.3">
      <c r="A2385" s="33" t="str">
        <f t="shared" si="38"/>
        <v/>
      </c>
    </row>
    <row r="2386" spans="1:1" ht="15.75" thickBot="1" x14ac:dyDescent="0.3">
      <c r="A2386" s="33" t="str">
        <f t="shared" si="38"/>
        <v/>
      </c>
    </row>
    <row r="2387" spans="1:1" ht="15.75" thickBot="1" x14ac:dyDescent="0.3">
      <c r="A2387" s="33" t="str">
        <f t="shared" si="38"/>
        <v/>
      </c>
    </row>
    <row r="2388" spans="1:1" ht="15.75" thickBot="1" x14ac:dyDescent="0.3">
      <c r="A2388" s="33" t="str">
        <f t="shared" si="38"/>
        <v/>
      </c>
    </row>
    <row r="2389" spans="1:1" ht="15.75" thickBot="1" x14ac:dyDescent="0.3">
      <c r="A2389" s="33" t="str">
        <f t="shared" si="38"/>
        <v/>
      </c>
    </row>
    <row r="2390" spans="1:1" ht="15.75" thickBot="1" x14ac:dyDescent="0.3">
      <c r="A2390" s="33" t="str">
        <f t="shared" si="38"/>
        <v/>
      </c>
    </row>
    <row r="2391" spans="1:1" ht="15.75" thickBot="1" x14ac:dyDescent="0.3">
      <c r="A2391" s="33" t="str">
        <f t="shared" si="38"/>
        <v/>
      </c>
    </row>
    <row r="2392" spans="1:1" ht="15.75" thickBot="1" x14ac:dyDescent="0.3">
      <c r="A2392" s="33" t="str">
        <f t="shared" si="38"/>
        <v/>
      </c>
    </row>
    <row r="2393" spans="1:1" ht="15.75" thickBot="1" x14ac:dyDescent="0.3">
      <c r="A2393" s="33" t="str">
        <f t="shared" ref="A2393:A2456" si="39">B2393&amp;C2393</f>
        <v/>
      </c>
    </row>
    <row r="2394" spans="1:1" ht="15.75" thickBot="1" x14ac:dyDescent="0.3">
      <c r="A2394" s="33" t="str">
        <f t="shared" si="39"/>
        <v/>
      </c>
    </row>
    <row r="2395" spans="1:1" ht="15.75" thickBot="1" x14ac:dyDescent="0.3">
      <c r="A2395" s="33" t="str">
        <f t="shared" si="39"/>
        <v/>
      </c>
    </row>
    <row r="2396" spans="1:1" ht="15.75" thickBot="1" x14ac:dyDescent="0.3">
      <c r="A2396" s="33" t="str">
        <f t="shared" si="39"/>
        <v/>
      </c>
    </row>
    <row r="2397" spans="1:1" ht="15.75" thickBot="1" x14ac:dyDescent="0.3">
      <c r="A2397" s="33" t="str">
        <f t="shared" si="39"/>
        <v/>
      </c>
    </row>
    <row r="2398" spans="1:1" ht="15.75" thickBot="1" x14ac:dyDescent="0.3">
      <c r="A2398" s="33" t="str">
        <f t="shared" si="39"/>
        <v/>
      </c>
    </row>
    <row r="2399" spans="1:1" ht="15.75" thickBot="1" x14ac:dyDescent="0.3">
      <c r="A2399" s="33" t="str">
        <f t="shared" si="39"/>
        <v/>
      </c>
    </row>
    <row r="2400" spans="1:1" ht="15.75" thickBot="1" x14ac:dyDescent="0.3">
      <c r="A2400" s="33" t="str">
        <f t="shared" si="39"/>
        <v/>
      </c>
    </row>
    <row r="2401" spans="1:1" ht="15.75" thickBot="1" x14ac:dyDescent="0.3">
      <c r="A2401" s="33" t="str">
        <f t="shared" si="39"/>
        <v/>
      </c>
    </row>
    <row r="2402" spans="1:1" ht="15.75" thickBot="1" x14ac:dyDescent="0.3">
      <c r="A2402" s="33" t="str">
        <f t="shared" si="39"/>
        <v/>
      </c>
    </row>
    <row r="2403" spans="1:1" ht="15.75" thickBot="1" x14ac:dyDescent="0.3">
      <c r="A2403" s="33" t="str">
        <f t="shared" si="39"/>
        <v/>
      </c>
    </row>
    <row r="2404" spans="1:1" ht="15.75" thickBot="1" x14ac:dyDescent="0.3">
      <c r="A2404" s="33" t="str">
        <f t="shared" si="39"/>
        <v/>
      </c>
    </row>
    <row r="2405" spans="1:1" ht="15.75" thickBot="1" x14ac:dyDescent="0.3">
      <c r="A2405" s="33" t="str">
        <f t="shared" si="39"/>
        <v/>
      </c>
    </row>
    <row r="2406" spans="1:1" ht="15.75" thickBot="1" x14ac:dyDescent="0.3">
      <c r="A2406" s="33" t="str">
        <f t="shared" si="39"/>
        <v/>
      </c>
    </row>
    <row r="2407" spans="1:1" ht="15.75" thickBot="1" x14ac:dyDescent="0.3">
      <c r="A2407" s="33" t="str">
        <f t="shared" si="39"/>
        <v/>
      </c>
    </row>
    <row r="2408" spans="1:1" ht="15.75" thickBot="1" x14ac:dyDescent="0.3">
      <c r="A2408" s="33" t="str">
        <f t="shared" si="39"/>
        <v/>
      </c>
    </row>
    <row r="2409" spans="1:1" ht="15.75" thickBot="1" x14ac:dyDescent="0.3">
      <c r="A2409" s="33" t="str">
        <f t="shared" si="39"/>
        <v/>
      </c>
    </row>
    <row r="2410" spans="1:1" ht="15.75" thickBot="1" x14ac:dyDescent="0.3">
      <c r="A2410" s="33" t="str">
        <f t="shared" si="39"/>
        <v/>
      </c>
    </row>
    <row r="2411" spans="1:1" ht="15.75" thickBot="1" x14ac:dyDescent="0.3">
      <c r="A2411" s="33" t="str">
        <f t="shared" si="39"/>
        <v/>
      </c>
    </row>
    <row r="2412" spans="1:1" ht="15.75" thickBot="1" x14ac:dyDescent="0.3">
      <c r="A2412" s="33" t="str">
        <f t="shared" si="39"/>
        <v/>
      </c>
    </row>
    <row r="2413" spans="1:1" ht="15.75" thickBot="1" x14ac:dyDescent="0.3">
      <c r="A2413" s="33" t="str">
        <f t="shared" si="39"/>
        <v/>
      </c>
    </row>
    <row r="2414" spans="1:1" ht="15.75" thickBot="1" x14ac:dyDescent="0.3">
      <c r="A2414" s="33" t="str">
        <f t="shared" si="39"/>
        <v/>
      </c>
    </row>
    <row r="2415" spans="1:1" ht="15.75" thickBot="1" x14ac:dyDescent="0.3">
      <c r="A2415" s="33" t="str">
        <f t="shared" si="39"/>
        <v/>
      </c>
    </row>
    <row r="2416" spans="1:1" ht="15.75" thickBot="1" x14ac:dyDescent="0.3">
      <c r="A2416" s="33" t="str">
        <f t="shared" si="39"/>
        <v/>
      </c>
    </row>
    <row r="2417" spans="1:1" ht="15.75" thickBot="1" x14ac:dyDescent="0.3">
      <c r="A2417" s="33" t="str">
        <f t="shared" si="39"/>
        <v/>
      </c>
    </row>
    <row r="2418" spans="1:1" ht="15.75" thickBot="1" x14ac:dyDescent="0.3">
      <c r="A2418" s="33" t="str">
        <f t="shared" si="39"/>
        <v/>
      </c>
    </row>
    <row r="2419" spans="1:1" ht="15.75" thickBot="1" x14ac:dyDescent="0.3">
      <c r="A2419" s="33" t="str">
        <f t="shared" si="39"/>
        <v/>
      </c>
    </row>
    <row r="2420" spans="1:1" ht="15.75" thickBot="1" x14ac:dyDescent="0.3">
      <c r="A2420" s="33" t="str">
        <f t="shared" si="39"/>
        <v/>
      </c>
    </row>
    <row r="2421" spans="1:1" ht="15.75" thickBot="1" x14ac:dyDescent="0.3">
      <c r="A2421" s="33" t="str">
        <f t="shared" si="39"/>
        <v/>
      </c>
    </row>
    <row r="2422" spans="1:1" ht="15.75" thickBot="1" x14ac:dyDescent="0.3">
      <c r="A2422" s="33" t="str">
        <f t="shared" si="39"/>
        <v/>
      </c>
    </row>
    <row r="2423" spans="1:1" ht="15.75" thickBot="1" x14ac:dyDescent="0.3">
      <c r="A2423" s="33" t="str">
        <f t="shared" si="39"/>
        <v/>
      </c>
    </row>
    <row r="2424" spans="1:1" ht="15.75" thickBot="1" x14ac:dyDescent="0.3">
      <c r="A2424" s="33" t="str">
        <f t="shared" si="39"/>
        <v/>
      </c>
    </row>
    <row r="2425" spans="1:1" ht="15.75" thickBot="1" x14ac:dyDescent="0.3">
      <c r="A2425" s="33" t="str">
        <f t="shared" si="39"/>
        <v/>
      </c>
    </row>
    <row r="2426" spans="1:1" ht="15.75" thickBot="1" x14ac:dyDescent="0.3">
      <c r="A2426" s="33" t="str">
        <f t="shared" si="39"/>
        <v/>
      </c>
    </row>
    <row r="2427" spans="1:1" ht="15.75" thickBot="1" x14ac:dyDescent="0.3">
      <c r="A2427" s="33" t="str">
        <f t="shared" si="39"/>
        <v/>
      </c>
    </row>
    <row r="2428" spans="1:1" ht="15.75" thickBot="1" x14ac:dyDescent="0.3">
      <c r="A2428" s="33" t="str">
        <f t="shared" si="39"/>
        <v/>
      </c>
    </row>
    <row r="2429" spans="1:1" ht="15.75" thickBot="1" x14ac:dyDescent="0.3">
      <c r="A2429" s="33" t="str">
        <f t="shared" si="39"/>
        <v/>
      </c>
    </row>
    <row r="2430" spans="1:1" ht="15.75" thickBot="1" x14ac:dyDescent="0.3">
      <c r="A2430" s="33" t="str">
        <f t="shared" si="39"/>
        <v/>
      </c>
    </row>
    <row r="2431" spans="1:1" ht="15.75" thickBot="1" x14ac:dyDescent="0.3">
      <c r="A2431" s="33" t="str">
        <f t="shared" si="39"/>
        <v/>
      </c>
    </row>
    <row r="2432" spans="1:1" ht="15.75" thickBot="1" x14ac:dyDescent="0.3">
      <c r="A2432" s="33" t="str">
        <f t="shared" si="39"/>
        <v/>
      </c>
    </row>
    <row r="2433" spans="1:1" ht="15.75" thickBot="1" x14ac:dyDescent="0.3">
      <c r="A2433" s="33" t="str">
        <f t="shared" si="39"/>
        <v/>
      </c>
    </row>
    <row r="2434" spans="1:1" ht="15.75" thickBot="1" x14ac:dyDescent="0.3">
      <c r="A2434" s="33" t="str">
        <f t="shared" si="39"/>
        <v/>
      </c>
    </row>
    <row r="2435" spans="1:1" ht="15.75" thickBot="1" x14ac:dyDescent="0.3">
      <c r="A2435" s="33" t="str">
        <f t="shared" si="39"/>
        <v/>
      </c>
    </row>
    <row r="2436" spans="1:1" ht="15.75" thickBot="1" x14ac:dyDescent="0.3">
      <c r="A2436" s="33" t="str">
        <f t="shared" si="39"/>
        <v/>
      </c>
    </row>
    <row r="2437" spans="1:1" ht="15.75" thickBot="1" x14ac:dyDescent="0.3">
      <c r="A2437" s="33" t="str">
        <f t="shared" si="39"/>
        <v/>
      </c>
    </row>
    <row r="2438" spans="1:1" ht="15.75" thickBot="1" x14ac:dyDescent="0.3">
      <c r="A2438" s="33" t="str">
        <f t="shared" si="39"/>
        <v/>
      </c>
    </row>
    <row r="2439" spans="1:1" ht="15.75" thickBot="1" x14ac:dyDescent="0.3">
      <c r="A2439" s="33" t="str">
        <f t="shared" si="39"/>
        <v/>
      </c>
    </row>
    <row r="2440" spans="1:1" ht="15.75" thickBot="1" x14ac:dyDescent="0.3">
      <c r="A2440" s="33" t="str">
        <f t="shared" si="39"/>
        <v/>
      </c>
    </row>
    <row r="2441" spans="1:1" ht="15.75" thickBot="1" x14ac:dyDescent="0.3">
      <c r="A2441" s="33" t="str">
        <f t="shared" si="39"/>
        <v/>
      </c>
    </row>
    <row r="2442" spans="1:1" ht="15.75" thickBot="1" x14ac:dyDescent="0.3">
      <c r="A2442" s="33" t="str">
        <f t="shared" si="39"/>
        <v/>
      </c>
    </row>
    <row r="2443" spans="1:1" ht="15.75" thickBot="1" x14ac:dyDescent="0.3">
      <c r="A2443" s="33" t="str">
        <f t="shared" si="39"/>
        <v/>
      </c>
    </row>
    <row r="2444" spans="1:1" ht="15.75" thickBot="1" x14ac:dyDescent="0.3">
      <c r="A2444" s="33" t="str">
        <f t="shared" si="39"/>
        <v/>
      </c>
    </row>
    <row r="2445" spans="1:1" ht="15.75" thickBot="1" x14ac:dyDescent="0.3">
      <c r="A2445" s="33" t="str">
        <f t="shared" si="39"/>
        <v/>
      </c>
    </row>
    <row r="2446" spans="1:1" ht="15.75" thickBot="1" x14ac:dyDescent="0.3">
      <c r="A2446" s="33" t="str">
        <f t="shared" si="39"/>
        <v/>
      </c>
    </row>
    <row r="2447" spans="1:1" ht="15.75" thickBot="1" x14ac:dyDescent="0.3">
      <c r="A2447" s="33" t="str">
        <f t="shared" si="39"/>
        <v/>
      </c>
    </row>
    <row r="2448" spans="1:1" ht="15.75" thickBot="1" x14ac:dyDescent="0.3">
      <c r="A2448" s="33" t="str">
        <f t="shared" si="39"/>
        <v/>
      </c>
    </row>
    <row r="2449" spans="1:1" ht="15.75" thickBot="1" x14ac:dyDescent="0.3">
      <c r="A2449" s="33" t="str">
        <f t="shared" si="39"/>
        <v/>
      </c>
    </row>
    <row r="2450" spans="1:1" ht="15.75" thickBot="1" x14ac:dyDescent="0.3">
      <c r="A2450" s="33" t="str">
        <f t="shared" si="39"/>
        <v/>
      </c>
    </row>
    <row r="2451" spans="1:1" ht="15.75" thickBot="1" x14ac:dyDescent="0.3">
      <c r="A2451" s="33" t="str">
        <f t="shared" si="39"/>
        <v/>
      </c>
    </row>
    <row r="2452" spans="1:1" ht="15.75" thickBot="1" x14ac:dyDescent="0.3">
      <c r="A2452" s="33" t="str">
        <f t="shared" si="39"/>
        <v/>
      </c>
    </row>
    <row r="2453" spans="1:1" ht="15.75" thickBot="1" x14ac:dyDescent="0.3">
      <c r="A2453" s="33" t="str">
        <f t="shared" si="39"/>
        <v/>
      </c>
    </row>
    <row r="2454" spans="1:1" ht="15.75" thickBot="1" x14ac:dyDescent="0.3">
      <c r="A2454" s="33" t="str">
        <f t="shared" si="39"/>
        <v/>
      </c>
    </row>
    <row r="2455" spans="1:1" ht="15.75" thickBot="1" x14ac:dyDescent="0.3">
      <c r="A2455" s="33" t="str">
        <f t="shared" si="39"/>
        <v/>
      </c>
    </row>
    <row r="2456" spans="1:1" ht="15.75" thickBot="1" x14ac:dyDescent="0.3">
      <c r="A2456" s="33" t="str">
        <f t="shared" si="39"/>
        <v/>
      </c>
    </row>
    <row r="2457" spans="1:1" ht="15.75" thickBot="1" x14ac:dyDescent="0.3">
      <c r="A2457" s="33" t="str">
        <f t="shared" ref="A2457:A2520" si="40">B2457&amp;C2457</f>
        <v/>
      </c>
    </row>
    <row r="2458" spans="1:1" ht="15.75" thickBot="1" x14ac:dyDescent="0.3">
      <c r="A2458" s="33" t="str">
        <f t="shared" si="40"/>
        <v/>
      </c>
    </row>
    <row r="2459" spans="1:1" ht="15.75" thickBot="1" x14ac:dyDescent="0.3">
      <c r="A2459" s="33" t="str">
        <f t="shared" si="40"/>
        <v/>
      </c>
    </row>
    <row r="2460" spans="1:1" ht="15.75" thickBot="1" x14ac:dyDescent="0.3">
      <c r="A2460" s="33" t="str">
        <f t="shared" si="40"/>
        <v/>
      </c>
    </row>
    <row r="2461" spans="1:1" ht="15.75" thickBot="1" x14ac:dyDescent="0.3">
      <c r="A2461" s="33" t="str">
        <f t="shared" si="40"/>
        <v/>
      </c>
    </row>
    <row r="2462" spans="1:1" ht="15.75" thickBot="1" x14ac:dyDescent="0.3">
      <c r="A2462" s="33" t="str">
        <f t="shared" si="40"/>
        <v/>
      </c>
    </row>
    <row r="2463" spans="1:1" ht="15.75" thickBot="1" x14ac:dyDescent="0.3">
      <c r="A2463" s="33" t="str">
        <f t="shared" si="40"/>
        <v/>
      </c>
    </row>
    <row r="2464" spans="1:1" ht="15.75" thickBot="1" x14ac:dyDescent="0.3">
      <c r="A2464" s="33" t="str">
        <f t="shared" si="40"/>
        <v/>
      </c>
    </row>
    <row r="2465" spans="1:1" ht="15.75" thickBot="1" x14ac:dyDescent="0.3">
      <c r="A2465" s="33" t="str">
        <f t="shared" si="40"/>
        <v/>
      </c>
    </row>
    <row r="2466" spans="1:1" ht="15.75" thickBot="1" x14ac:dyDescent="0.3">
      <c r="A2466" s="33" t="str">
        <f t="shared" si="40"/>
        <v/>
      </c>
    </row>
    <row r="2467" spans="1:1" ht="15.75" thickBot="1" x14ac:dyDescent="0.3">
      <c r="A2467" s="33" t="str">
        <f t="shared" si="40"/>
        <v/>
      </c>
    </row>
    <row r="2468" spans="1:1" ht="15.75" thickBot="1" x14ac:dyDescent="0.3">
      <c r="A2468" s="33" t="str">
        <f t="shared" si="40"/>
        <v/>
      </c>
    </row>
    <row r="2469" spans="1:1" ht="15.75" thickBot="1" x14ac:dyDescent="0.3">
      <c r="A2469" s="33" t="str">
        <f t="shared" si="40"/>
        <v/>
      </c>
    </row>
    <row r="2470" spans="1:1" ht="15.75" thickBot="1" x14ac:dyDescent="0.3">
      <c r="A2470" s="33" t="str">
        <f t="shared" si="40"/>
        <v/>
      </c>
    </row>
    <row r="2471" spans="1:1" ht="15.75" thickBot="1" x14ac:dyDescent="0.3">
      <c r="A2471" s="33" t="str">
        <f t="shared" si="40"/>
        <v/>
      </c>
    </row>
    <row r="2472" spans="1:1" ht="15.75" thickBot="1" x14ac:dyDescent="0.3">
      <c r="A2472" s="33" t="str">
        <f t="shared" si="40"/>
        <v/>
      </c>
    </row>
    <row r="2473" spans="1:1" ht="15.75" thickBot="1" x14ac:dyDescent="0.3">
      <c r="A2473" s="33" t="str">
        <f t="shared" si="40"/>
        <v/>
      </c>
    </row>
    <row r="2474" spans="1:1" ht="15.75" thickBot="1" x14ac:dyDescent="0.3">
      <c r="A2474" s="33" t="str">
        <f t="shared" si="40"/>
        <v/>
      </c>
    </row>
    <row r="2475" spans="1:1" ht="15.75" thickBot="1" x14ac:dyDescent="0.3">
      <c r="A2475" s="33" t="str">
        <f t="shared" si="40"/>
        <v/>
      </c>
    </row>
    <row r="2476" spans="1:1" ht="15.75" thickBot="1" x14ac:dyDescent="0.3">
      <c r="A2476" s="33" t="str">
        <f t="shared" si="40"/>
        <v/>
      </c>
    </row>
    <row r="2477" spans="1:1" ht="15.75" thickBot="1" x14ac:dyDescent="0.3">
      <c r="A2477" s="33" t="str">
        <f t="shared" si="40"/>
        <v/>
      </c>
    </row>
    <row r="2478" spans="1:1" ht="15.75" thickBot="1" x14ac:dyDescent="0.3">
      <c r="A2478" s="33" t="str">
        <f t="shared" si="40"/>
        <v/>
      </c>
    </row>
    <row r="2479" spans="1:1" ht="15.75" thickBot="1" x14ac:dyDescent="0.3">
      <c r="A2479" s="33" t="str">
        <f t="shared" si="40"/>
        <v/>
      </c>
    </row>
    <row r="2480" spans="1:1" ht="15.75" thickBot="1" x14ac:dyDescent="0.3">
      <c r="A2480" s="33" t="str">
        <f t="shared" si="40"/>
        <v/>
      </c>
    </row>
    <row r="2481" spans="1:1" ht="15.75" thickBot="1" x14ac:dyDescent="0.3">
      <c r="A2481" s="33" t="str">
        <f t="shared" si="40"/>
        <v/>
      </c>
    </row>
    <row r="2482" spans="1:1" ht="15.75" thickBot="1" x14ac:dyDescent="0.3">
      <c r="A2482" s="33" t="str">
        <f t="shared" si="40"/>
        <v/>
      </c>
    </row>
    <row r="2483" spans="1:1" ht="15.75" thickBot="1" x14ac:dyDescent="0.3">
      <c r="A2483" s="33" t="str">
        <f t="shared" si="40"/>
        <v/>
      </c>
    </row>
    <row r="2484" spans="1:1" ht="15.75" thickBot="1" x14ac:dyDescent="0.3">
      <c r="A2484" s="33" t="str">
        <f t="shared" si="40"/>
        <v/>
      </c>
    </row>
    <row r="2485" spans="1:1" ht="15.75" thickBot="1" x14ac:dyDescent="0.3">
      <c r="A2485" s="33" t="str">
        <f t="shared" si="40"/>
        <v/>
      </c>
    </row>
    <row r="2486" spans="1:1" ht="15.75" thickBot="1" x14ac:dyDescent="0.3">
      <c r="A2486" s="33" t="str">
        <f t="shared" si="40"/>
        <v/>
      </c>
    </row>
    <row r="2487" spans="1:1" ht="15.75" thickBot="1" x14ac:dyDescent="0.3">
      <c r="A2487" s="33" t="str">
        <f t="shared" si="40"/>
        <v/>
      </c>
    </row>
    <row r="2488" spans="1:1" ht="15.75" thickBot="1" x14ac:dyDescent="0.3">
      <c r="A2488" s="33" t="str">
        <f t="shared" si="40"/>
        <v/>
      </c>
    </row>
    <row r="2489" spans="1:1" ht="15.75" thickBot="1" x14ac:dyDescent="0.3">
      <c r="A2489" s="33" t="str">
        <f t="shared" si="40"/>
        <v/>
      </c>
    </row>
    <row r="2490" spans="1:1" ht="15.75" thickBot="1" x14ac:dyDescent="0.3">
      <c r="A2490" s="33" t="str">
        <f t="shared" si="40"/>
        <v/>
      </c>
    </row>
    <row r="2491" spans="1:1" ht="15.75" thickBot="1" x14ac:dyDescent="0.3">
      <c r="A2491" s="33" t="str">
        <f t="shared" si="40"/>
        <v/>
      </c>
    </row>
    <row r="2492" spans="1:1" ht="15.75" thickBot="1" x14ac:dyDescent="0.3">
      <c r="A2492" s="33" t="str">
        <f t="shared" si="40"/>
        <v/>
      </c>
    </row>
    <row r="2493" spans="1:1" ht="15.75" thickBot="1" x14ac:dyDescent="0.3">
      <c r="A2493" s="33" t="str">
        <f t="shared" si="40"/>
        <v/>
      </c>
    </row>
    <row r="2494" spans="1:1" ht="15.75" thickBot="1" x14ac:dyDescent="0.3">
      <c r="A2494" s="33" t="str">
        <f t="shared" si="40"/>
        <v/>
      </c>
    </row>
    <row r="2495" spans="1:1" ht="15.75" thickBot="1" x14ac:dyDescent="0.3">
      <c r="A2495" s="33" t="str">
        <f t="shared" si="40"/>
        <v/>
      </c>
    </row>
    <row r="2496" spans="1:1" ht="15.75" thickBot="1" x14ac:dyDescent="0.3">
      <c r="A2496" s="33" t="str">
        <f t="shared" si="40"/>
        <v/>
      </c>
    </row>
    <row r="2497" spans="1:1" ht="15.75" thickBot="1" x14ac:dyDescent="0.3">
      <c r="A2497" s="33" t="str">
        <f t="shared" si="40"/>
        <v/>
      </c>
    </row>
    <row r="2498" spans="1:1" ht="15.75" thickBot="1" x14ac:dyDescent="0.3">
      <c r="A2498" s="33" t="str">
        <f t="shared" si="40"/>
        <v/>
      </c>
    </row>
    <row r="2499" spans="1:1" ht="15.75" thickBot="1" x14ac:dyDescent="0.3">
      <c r="A2499" s="33" t="str">
        <f t="shared" si="40"/>
        <v/>
      </c>
    </row>
    <row r="2500" spans="1:1" ht="15.75" thickBot="1" x14ac:dyDescent="0.3">
      <c r="A2500" s="33" t="str">
        <f t="shared" si="40"/>
        <v/>
      </c>
    </row>
    <row r="2501" spans="1:1" ht="15.75" thickBot="1" x14ac:dyDescent="0.3">
      <c r="A2501" s="33" t="str">
        <f t="shared" si="40"/>
        <v/>
      </c>
    </row>
    <row r="2502" spans="1:1" ht="15.75" thickBot="1" x14ac:dyDescent="0.3">
      <c r="A2502" s="33" t="str">
        <f t="shared" si="40"/>
        <v/>
      </c>
    </row>
    <row r="2503" spans="1:1" ht="15.75" thickBot="1" x14ac:dyDescent="0.3">
      <c r="A2503" s="33" t="str">
        <f t="shared" si="40"/>
        <v/>
      </c>
    </row>
    <row r="2504" spans="1:1" ht="15.75" thickBot="1" x14ac:dyDescent="0.3">
      <c r="A2504" s="33" t="str">
        <f t="shared" si="40"/>
        <v/>
      </c>
    </row>
    <row r="2505" spans="1:1" ht="15.75" thickBot="1" x14ac:dyDescent="0.3">
      <c r="A2505" s="33" t="str">
        <f t="shared" si="40"/>
        <v/>
      </c>
    </row>
    <row r="2506" spans="1:1" ht="15.75" thickBot="1" x14ac:dyDescent="0.3">
      <c r="A2506" s="33" t="str">
        <f t="shared" si="40"/>
        <v/>
      </c>
    </row>
    <row r="2507" spans="1:1" ht="15.75" thickBot="1" x14ac:dyDescent="0.3">
      <c r="A2507" s="33" t="str">
        <f t="shared" si="40"/>
        <v/>
      </c>
    </row>
    <row r="2508" spans="1:1" ht="15.75" thickBot="1" x14ac:dyDescent="0.3">
      <c r="A2508" s="33" t="str">
        <f t="shared" si="40"/>
        <v/>
      </c>
    </row>
    <row r="2509" spans="1:1" ht="15.75" thickBot="1" x14ac:dyDescent="0.3">
      <c r="A2509" s="33" t="str">
        <f t="shared" si="40"/>
        <v/>
      </c>
    </row>
    <row r="2510" spans="1:1" ht="15.75" thickBot="1" x14ac:dyDescent="0.3">
      <c r="A2510" s="33" t="str">
        <f t="shared" si="40"/>
        <v/>
      </c>
    </row>
    <row r="2511" spans="1:1" ht="15.75" thickBot="1" x14ac:dyDescent="0.3">
      <c r="A2511" s="33" t="str">
        <f t="shared" si="40"/>
        <v/>
      </c>
    </row>
    <row r="2512" spans="1:1" ht="15.75" thickBot="1" x14ac:dyDescent="0.3">
      <c r="A2512" s="33" t="str">
        <f t="shared" si="40"/>
        <v/>
      </c>
    </row>
    <row r="2513" spans="1:1" ht="15.75" thickBot="1" x14ac:dyDescent="0.3">
      <c r="A2513" s="33" t="str">
        <f t="shared" si="40"/>
        <v/>
      </c>
    </row>
    <row r="2514" spans="1:1" ht="15.75" thickBot="1" x14ac:dyDescent="0.3">
      <c r="A2514" s="33" t="str">
        <f t="shared" si="40"/>
        <v/>
      </c>
    </row>
    <row r="2515" spans="1:1" ht="15.75" thickBot="1" x14ac:dyDescent="0.3">
      <c r="A2515" s="33" t="str">
        <f t="shared" si="40"/>
        <v/>
      </c>
    </row>
    <row r="2516" spans="1:1" ht="15.75" thickBot="1" x14ac:dyDescent="0.3">
      <c r="A2516" s="33" t="str">
        <f t="shared" si="40"/>
        <v/>
      </c>
    </row>
    <row r="2517" spans="1:1" ht="15.75" thickBot="1" x14ac:dyDescent="0.3">
      <c r="A2517" s="33" t="str">
        <f t="shared" si="40"/>
        <v/>
      </c>
    </row>
    <row r="2518" spans="1:1" ht="15.75" thickBot="1" x14ac:dyDescent="0.3">
      <c r="A2518" s="33" t="str">
        <f t="shared" si="40"/>
        <v/>
      </c>
    </row>
    <row r="2519" spans="1:1" ht="15.75" thickBot="1" x14ac:dyDescent="0.3">
      <c r="A2519" s="33" t="str">
        <f t="shared" si="40"/>
        <v/>
      </c>
    </row>
    <row r="2520" spans="1:1" ht="15.75" thickBot="1" x14ac:dyDescent="0.3">
      <c r="A2520" s="33" t="str">
        <f t="shared" si="40"/>
        <v/>
      </c>
    </row>
    <row r="2521" spans="1:1" ht="15.75" thickBot="1" x14ac:dyDescent="0.3">
      <c r="A2521" s="33" t="str">
        <f t="shared" ref="A2521:A2584" si="41">B2521&amp;C2521</f>
        <v/>
      </c>
    </row>
    <row r="2522" spans="1:1" ht="15.75" thickBot="1" x14ac:dyDescent="0.3">
      <c r="A2522" s="33" t="str">
        <f t="shared" si="41"/>
        <v/>
      </c>
    </row>
    <row r="2523" spans="1:1" ht="15.75" thickBot="1" x14ac:dyDescent="0.3">
      <c r="A2523" s="33" t="str">
        <f t="shared" si="41"/>
        <v/>
      </c>
    </row>
    <row r="2524" spans="1:1" ht="15.75" thickBot="1" x14ac:dyDescent="0.3">
      <c r="A2524" s="33" t="str">
        <f t="shared" si="41"/>
        <v/>
      </c>
    </row>
    <row r="2525" spans="1:1" ht="15.75" thickBot="1" x14ac:dyDescent="0.3">
      <c r="A2525" s="33" t="str">
        <f t="shared" si="41"/>
        <v/>
      </c>
    </row>
    <row r="2526" spans="1:1" ht="15.75" thickBot="1" x14ac:dyDescent="0.3">
      <c r="A2526" s="33" t="str">
        <f t="shared" si="41"/>
        <v/>
      </c>
    </row>
    <row r="2527" spans="1:1" ht="15.75" thickBot="1" x14ac:dyDescent="0.3">
      <c r="A2527" s="33" t="str">
        <f t="shared" si="41"/>
        <v/>
      </c>
    </row>
    <row r="2528" spans="1:1" ht="15.75" thickBot="1" x14ac:dyDescent="0.3">
      <c r="A2528" s="33" t="str">
        <f t="shared" si="41"/>
        <v/>
      </c>
    </row>
    <row r="2529" spans="1:1" ht="15.75" thickBot="1" x14ac:dyDescent="0.3">
      <c r="A2529" s="33" t="str">
        <f t="shared" si="41"/>
        <v/>
      </c>
    </row>
    <row r="2530" spans="1:1" ht="15.75" thickBot="1" x14ac:dyDescent="0.3">
      <c r="A2530" s="33" t="str">
        <f t="shared" si="41"/>
        <v/>
      </c>
    </row>
    <row r="2531" spans="1:1" ht="15.75" thickBot="1" x14ac:dyDescent="0.3">
      <c r="A2531" s="33" t="str">
        <f t="shared" si="41"/>
        <v/>
      </c>
    </row>
    <row r="2532" spans="1:1" ht="15.75" thickBot="1" x14ac:dyDescent="0.3">
      <c r="A2532" s="33" t="str">
        <f t="shared" si="41"/>
        <v/>
      </c>
    </row>
    <row r="2533" spans="1:1" ht="15.75" thickBot="1" x14ac:dyDescent="0.3">
      <c r="A2533" s="33" t="str">
        <f t="shared" si="41"/>
        <v/>
      </c>
    </row>
    <row r="2534" spans="1:1" ht="15.75" thickBot="1" x14ac:dyDescent="0.3">
      <c r="A2534" s="33" t="str">
        <f t="shared" si="41"/>
        <v/>
      </c>
    </row>
    <row r="2535" spans="1:1" ht="15.75" thickBot="1" x14ac:dyDescent="0.3">
      <c r="A2535" s="33" t="str">
        <f t="shared" si="41"/>
        <v/>
      </c>
    </row>
    <row r="2536" spans="1:1" ht="15.75" thickBot="1" x14ac:dyDescent="0.3">
      <c r="A2536" s="33" t="str">
        <f t="shared" si="41"/>
        <v/>
      </c>
    </row>
    <row r="2537" spans="1:1" ht="15.75" thickBot="1" x14ac:dyDescent="0.3">
      <c r="A2537" s="33" t="str">
        <f t="shared" si="41"/>
        <v/>
      </c>
    </row>
    <row r="2538" spans="1:1" ht="15.75" thickBot="1" x14ac:dyDescent="0.3">
      <c r="A2538" s="33" t="str">
        <f t="shared" si="41"/>
        <v/>
      </c>
    </row>
    <row r="2539" spans="1:1" ht="15.75" thickBot="1" x14ac:dyDescent="0.3">
      <c r="A2539" s="33" t="str">
        <f t="shared" si="41"/>
        <v/>
      </c>
    </row>
    <row r="2540" spans="1:1" ht="15.75" thickBot="1" x14ac:dyDescent="0.3">
      <c r="A2540" s="33" t="str">
        <f t="shared" si="41"/>
        <v/>
      </c>
    </row>
    <row r="2541" spans="1:1" ht="15.75" thickBot="1" x14ac:dyDescent="0.3">
      <c r="A2541" s="33" t="str">
        <f t="shared" si="41"/>
        <v/>
      </c>
    </row>
    <row r="2542" spans="1:1" ht="15.75" thickBot="1" x14ac:dyDescent="0.3">
      <c r="A2542" s="33" t="str">
        <f t="shared" si="41"/>
        <v/>
      </c>
    </row>
    <row r="2543" spans="1:1" ht="15.75" thickBot="1" x14ac:dyDescent="0.3">
      <c r="A2543" s="33" t="str">
        <f t="shared" si="41"/>
        <v/>
      </c>
    </row>
    <row r="2544" spans="1:1" ht="15.75" thickBot="1" x14ac:dyDescent="0.3">
      <c r="A2544" s="33" t="str">
        <f t="shared" si="41"/>
        <v/>
      </c>
    </row>
    <row r="2545" spans="1:1" ht="15.75" thickBot="1" x14ac:dyDescent="0.3">
      <c r="A2545" s="33" t="str">
        <f t="shared" si="41"/>
        <v/>
      </c>
    </row>
    <row r="2546" spans="1:1" ht="15.75" thickBot="1" x14ac:dyDescent="0.3">
      <c r="A2546" s="33" t="str">
        <f t="shared" si="41"/>
        <v/>
      </c>
    </row>
    <row r="2547" spans="1:1" ht="15.75" thickBot="1" x14ac:dyDescent="0.3">
      <c r="A2547" s="33" t="str">
        <f t="shared" si="41"/>
        <v/>
      </c>
    </row>
    <row r="2548" spans="1:1" ht="15.75" thickBot="1" x14ac:dyDescent="0.3">
      <c r="A2548" s="33" t="str">
        <f t="shared" si="41"/>
        <v/>
      </c>
    </row>
    <row r="2549" spans="1:1" ht="15.75" thickBot="1" x14ac:dyDescent="0.3">
      <c r="A2549" s="33" t="str">
        <f t="shared" si="41"/>
        <v/>
      </c>
    </row>
    <row r="2550" spans="1:1" ht="15.75" thickBot="1" x14ac:dyDescent="0.3">
      <c r="A2550" s="33" t="str">
        <f t="shared" si="41"/>
        <v/>
      </c>
    </row>
    <row r="2551" spans="1:1" ht="15.75" thickBot="1" x14ac:dyDescent="0.3">
      <c r="A2551" s="33" t="str">
        <f t="shared" si="41"/>
        <v/>
      </c>
    </row>
    <row r="2552" spans="1:1" ht="15.75" thickBot="1" x14ac:dyDescent="0.3">
      <c r="A2552" s="33" t="str">
        <f t="shared" si="41"/>
        <v/>
      </c>
    </row>
    <row r="2553" spans="1:1" ht="15.75" thickBot="1" x14ac:dyDescent="0.3">
      <c r="A2553" s="33" t="str">
        <f t="shared" si="41"/>
        <v/>
      </c>
    </row>
    <row r="2554" spans="1:1" ht="15.75" thickBot="1" x14ac:dyDescent="0.3">
      <c r="A2554" s="33" t="str">
        <f t="shared" si="41"/>
        <v/>
      </c>
    </row>
    <row r="2555" spans="1:1" ht="15.75" thickBot="1" x14ac:dyDescent="0.3">
      <c r="A2555" s="33" t="str">
        <f t="shared" si="41"/>
        <v/>
      </c>
    </row>
    <row r="2556" spans="1:1" ht="15.75" thickBot="1" x14ac:dyDescent="0.3">
      <c r="A2556" s="33" t="str">
        <f t="shared" si="41"/>
        <v/>
      </c>
    </row>
    <row r="2557" spans="1:1" ht="15.75" thickBot="1" x14ac:dyDescent="0.3">
      <c r="A2557" s="33" t="str">
        <f t="shared" si="41"/>
        <v/>
      </c>
    </row>
    <row r="2558" spans="1:1" ht="15.75" thickBot="1" x14ac:dyDescent="0.3">
      <c r="A2558" s="33" t="str">
        <f t="shared" si="41"/>
        <v/>
      </c>
    </row>
    <row r="2559" spans="1:1" ht="15.75" thickBot="1" x14ac:dyDescent="0.3">
      <c r="A2559" s="33" t="str">
        <f t="shared" si="41"/>
        <v/>
      </c>
    </row>
    <row r="2560" spans="1:1" ht="15.75" thickBot="1" x14ac:dyDescent="0.3">
      <c r="A2560" s="33" t="str">
        <f t="shared" si="41"/>
        <v/>
      </c>
    </row>
    <row r="2561" spans="1:1" ht="15.75" thickBot="1" x14ac:dyDescent="0.3">
      <c r="A2561" s="33" t="str">
        <f t="shared" si="41"/>
        <v/>
      </c>
    </row>
    <row r="2562" spans="1:1" ht="15.75" thickBot="1" x14ac:dyDescent="0.3">
      <c r="A2562" s="33" t="str">
        <f t="shared" si="41"/>
        <v/>
      </c>
    </row>
    <row r="2563" spans="1:1" ht="15.75" thickBot="1" x14ac:dyDescent="0.3">
      <c r="A2563" s="33" t="str">
        <f t="shared" si="41"/>
        <v/>
      </c>
    </row>
    <row r="2564" spans="1:1" ht="15.75" thickBot="1" x14ac:dyDescent="0.3">
      <c r="A2564" s="33" t="str">
        <f t="shared" si="41"/>
        <v/>
      </c>
    </row>
    <row r="2565" spans="1:1" ht="15.75" thickBot="1" x14ac:dyDescent="0.3">
      <c r="A2565" s="33" t="str">
        <f t="shared" si="41"/>
        <v/>
      </c>
    </row>
    <row r="2566" spans="1:1" ht="15.75" thickBot="1" x14ac:dyDescent="0.3">
      <c r="A2566" s="33" t="str">
        <f t="shared" si="41"/>
        <v/>
      </c>
    </row>
    <row r="2567" spans="1:1" ht="15.75" thickBot="1" x14ac:dyDescent="0.3">
      <c r="A2567" s="33" t="str">
        <f t="shared" si="41"/>
        <v/>
      </c>
    </row>
    <row r="2568" spans="1:1" ht="15.75" thickBot="1" x14ac:dyDescent="0.3">
      <c r="A2568" s="33" t="str">
        <f t="shared" si="41"/>
        <v/>
      </c>
    </row>
    <row r="2569" spans="1:1" ht="15.75" thickBot="1" x14ac:dyDescent="0.3">
      <c r="A2569" s="33" t="str">
        <f t="shared" si="41"/>
        <v/>
      </c>
    </row>
    <row r="2570" spans="1:1" ht="15.75" thickBot="1" x14ac:dyDescent="0.3">
      <c r="A2570" s="33" t="str">
        <f t="shared" si="41"/>
        <v/>
      </c>
    </row>
    <row r="2571" spans="1:1" ht="15.75" thickBot="1" x14ac:dyDescent="0.3">
      <c r="A2571" s="33" t="str">
        <f t="shared" si="41"/>
        <v/>
      </c>
    </row>
    <row r="2572" spans="1:1" ht="15.75" thickBot="1" x14ac:dyDescent="0.3">
      <c r="A2572" s="33" t="str">
        <f t="shared" si="41"/>
        <v/>
      </c>
    </row>
    <row r="2573" spans="1:1" ht="15.75" thickBot="1" x14ac:dyDescent="0.3">
      <c r="A2573" s="33" t="str">
        <f t="shared" si="41"/>
        <v/>
      </c>
    </row>
    <row r="2574" spans="1:1" ht="15.75" thickBot="1" x14ac:dyDescent="0.3">
      <c r="A2574" s="33" t="str">
        <f t="shared" si="41"/>
        <v/>
      </c>
    </row>
    <row r="2575" spans="1:1" ht="15.75" thickBot="1" x14ac:dyDescent="0.3">
      <c r="A2575" s="33" t="str">
        <f t="shared" si="41"/>
        <v/>
      </c>
    </row>
    <row r="2576" spans="1:1" ht="15.75" thickBot="1" x14ac:dyDescent="0.3">
      <c r="A2576" s="33" t="str">
        <f t="shared" si="41"/>
        <v/>
      </c>
    </row>
    <row r="2577" spans="1:1" ht="15.75" thickBot="1" x14ac:dyDescent="0.3">
      <c r="A2577" s="33" t="str">
        <f t="shared" si="41"/>
        <v/>
      </c>
    </row>
    <row r="2578" spans="1:1" ht="15.75" thickBot="1" x14ac:dyDescent="0.3">
      <c r="A2578" s="33" t="str">
        <f t="shared" si="41"/>
        <v/>
      </c>
    </row>
    <row r="2579" spans="1:1" ht="15.75" thickBot="1" x14ac:dyDescent="0.3">
      <c r="A2579" s="33" t="str">
        <f t="shared" si="41"/>
        <v/>
      </c>
    </row>
    <row r="2580" spans="1:1" ht="15.75" thickBot="1" x14ac:dyDescent="0.3">
      <c r="A2580" s="33" t="str">
        <f t="shared" si="41"/>
        <v/>
      </c>
    </row>
    <row r="2581" spans="1:1" ht="15.75" thickBot="1" x14ac:dyDescent="0.3">
      <c r="A2581" s="33" t="str">
        <f t="shared" si="41"/>
        <v/>
      </c>
    </row>
    <row r="2582" spans="1:1" ht="15.75" thickBot="1" x14ac:dyDescent="0.3">
      <c r="A2582" s="33" t="str">
        <f t="shared" si="41"/>
        <v/>
      </c>
    </row>
    <row r="2583" spans="1:1" ht="15.75" thickBot="1" x14ac:dyDescent="0.3">
      <c r="A2583" s="33" t="str">
        <f t="shared" si="41"/>
        <v/>
      </c>
    </row>
    <row r="2584" spans="1:1" ht="15.75" thickBot="1" x14ac:dyDescent="0.3">
      <c r="A2584" s="33" t="str">
        <f t="shared" si="41"/>
        <v/>
      </c>
    </row>
    <row r="2585" spans="1:1" ht="15.75" thickBot="1" x14ac:dyDescent="0.3">
      <c r="A2585" s="33" t="str">
        <f t="shared" ref="A2585:A2648" si="42">B2585&amp;C2585</f>
        <v/>
      </c>
    </row>
    <row r="2586" spans="1:1" ht="15.75" thickBot="1" x14ac:dyDescent="0.3">
      <c r="A2586" s="33" t="str">
        <f t="shared" si="42"/>
        <v/>
      </c>
    </row>
    <row r="2587" spans="1:1" ht="15.75" thickBot="1" x14ac:dyDescent="0.3">
      <c r="A2587" s="33" t="str">
        <f t="shared" si="42"/>
        <v/>
      </c>
    </row>
    <row r="2588" spans="1:1" ht="15.75" thickBot="1" x14ac:dyDescent="0.3">
      <c r="A2588" s="33" t="str">
        <f t="shared" si="42"/>
        <v/>
      </c>
    </row>
    <row r="2589" spans="1:1" ht="15.75" thickBot="1" x14ac:dyDescent="0.3">
      <c r="A2589" s="33" t="str">
        <f t="shared" si="42"/>
        <v/>
      </c>
    </row>
    <row r="2590" spans="1:1" ht="15.75" thickBot="1" x14ac:dyDescent="0.3">
      <c r="A2590" s="33" t="str">
        <f t="shared" si="42"/>
        <v/>
      </c>
    </row>
    <row r="2591" spans="1:1" ht="15.75" thickBot="1" x14ac:dyDescent="0.3">
      <c r="A2591" s="33" t="str">
        <f t="shared" si="42"/>
        <v/>
      </c>
    </row>
    <row r="2592" spans="1:1" ht="15.75" thickBot="1" x14ac:dyDescent="0.3">
      <c r="A2592" s="33" t="str">
        <f t="shared" si="42"/>
        <v/>
      </c>
    </row>
    <row r="2593" spans="1:1" ht="15.75" thickBot="1" x14ac:dyDescent="0.3">
      <c r="A2593" s="33" t="str">
        <f t="shared" si="42"/>
        <v/>
      </c>
    </row>
    <row r="2594" spans="1:1" ht="15.75" thickBot="1" x14ac:dyDescent="0.3">
      <c r="A2594" s="33" t="str">
        <f t="shared" si="42"/>
        <v/>
      </c>
    </row>
    <row r="2595" spans="1:1" ht="15.75" thickBot="1" x14ac:dyDescent="0.3">
      <c r="A2595" s="33" t="str">
        <f t="shared" si="42"/>
        <v/>
      </c>
    </row>
    <row r="2596" spans="1:1" ht="15.75" thickBot="1" x14ac:dyDescent="0.3">
      <c r="A2596" s="33" t="str">
        <f t="shared" si="42"/>
        <v/>
      </c>
    </row>
    <row r="2597" spans="1:1" ht="15.75" thickBot="1" x14ac:dyDescent="0.3">
      <c r="A2597" s="33" t="str">
        <f t="shared" si="42"/>
        <v/>
      </c>
    </row>
    <row r="2598" spans="1:1" ht="15.75" thickBot="1" x14ac:dyDescent="0.3">
      <c r="A2598" s="33" t="str">
        <f t="shared" si="42"/>
        <v/>
      </c>
    </row>
    <row r="2599" spans="1:1" ht="15.75" thickBot="1" x14ac:dyDescent="0.3">
      <c r="A2599" s="33" t="str">
        <f t="shared" si="42"/>
        <v/>
      </c>
    </row>
    <row r="2600" spans="1:1" ht="15.75" thickBot="1" x14ac:dyDescent="0.3">
      <c r="A2600" s="33" t="str">
        <f t="shared" si="42"/>
        <v/>
      </c>
    </row>
    <row r="2601" spans="1:1" ht="15.75" thickBot="1" x14ac:dyDescent="0.3">
      <c r="A2601" s="33" t="str">
        <f t="shared" si="42"/>
        <v/>
      </c>
    </row>
    <row r="2602" spans="1:1" ht="15.75" thickBot="1" x14ac:dyDescent="0.3">
      <c r="A2602" s="33" t="str">
        <f t="shared" si="42"/>
        <v/>
      </c>
    </row>
    <row r="2603" spans="1:1" ht="15.75" thickBot="1" x14ac:dyDescent="0.3">
      <c r="A2603" s="33" t="str">
        <f t="shared" si="42"/>
        <v/>
      </c>
    </row>
    <row r="2604" spans="1:1" ht="15.75" thickBot="1" x14ac:dyDescent="0.3">
      <c r="A2604" s="33" t="str">
        <f t="shared" si="42"/>
        <v/>
      </c>
    </row>
    <row r="2605" spans="1:1" ht="15.75" thickBot="1" x14ac:dyDescent="0.3">
      <c r="A2605" s="33" t="str">
        <f t="shared" si="42"/>
        <v/>
      </c>
    </row>
    <row r="2606" spans="1:1" ht="15.75" thickBot="1" x14ac:dyDescent="0.3">
      <c r="A2606" s="33" t="str">
        <f t="shared" si="42"/>
        <v/>
      </c>
    </row>
    <row r="2607" spans="1:1" ht="15.75" thickBot="1" x14ac:dyDescent="0.3">
      <c r="A2607" s="33" t="str">
        <f t="shared" si="42"/>
        <v/>
      </c>
    </row>
    <row r="2608" spans="1:1" ht="15.75" thickBot="1" x14ac:dyDescent="0.3">
      <c r="A2608" s="33" t="str">
        <f t="shared" si="42"/>
        <v/>
      </c>
    </row>
    <row r="2609" spans="1:1" ht="15.75" thickBot="1" x14ac:dyDescent="0.3">
      <c r="A2609" s="33" t="str">
        <f t="shared" si="42"/>
        <v/>
      </c>
    </row>
    <row r="2610" spans="1:1" ht="15.75" thickBot="1" x14ac:dyDescent="0.3">
      <c r="A2610" s="33" t="str">
        <f t="shared" si="42"/>
        <v/>
      </c>
    </row>
    <row r="2611" spans="1:1" ht="15.75" thickBot="1" x14ac:dyDescent="0.3">
      <c r="A2611" s="33" t="str">
        <f t="shared" si="42"/>
        <v/>
      </c>
    </row>
    <row r="2612" spans="1:1" ht="15.75" thickBot="1" x14ac:dyDescent="0.3">
      <c r="A2612" s="33" t="str">
        <f t="shared" si="42"/>
        <v/>
      </c>
    </row>
    <row r="2613" spans="1:1" ht="15.75" thickBot="1" x14ac:dyDescent="0.3">
      <c r="A2613" s="33" t="str">
        <f t="shared" si="42"/>
        <v/>
      </c>
    </row>
    <row r="2614" spans="1:1" ht="15.75" thickBot="1" x14ac:dyDescent="0.3">
      <c r="A2614" s="33" t="str">
        <f t="shared" si="42"/>
        <v/>
      </c>
    </row>
    <row r="2615" spans="1:1" ht="15.75" thickBot="1" x14ac:dyDescent="0.3">
      <c r="A2615" s="33" t="str">
        <f t="shared" si="42"/>
        <v/>
      </c>
    </row>
    <row r="2616" spans="1:1" ht="15.75" thickBot="1" x14ac:dyDescent="0.3">
      <c r="A2616" s="33" t="str">
        <f t="shared" si="42"/>
        <v/>
      </c>
    </row>
    <row r="2617" spans="1:1" ht="15.75" thickBot="1" x14ac:dyDescent="0.3">
      <c r="A2617" s="33" t="str">
        <f t="shared" si="42"/>
        <v/>
      </c>
    </row>
    <row r="2618" spans="1:1" ht="15.75" thickBot="1" x14ac:dyDescent="0.3">
      <c r="A2618" s="33" t="str">
        <f t="shared" si="42"/>
        <v/>
      </c>
    </row>
    <row r="2619" spans="1:1" ht="15.75" thickBot="1" x14ac:dyDescent="0.3">
      <c r="A2619" s="33" t="str">
        <f t="shared" si="42"/>
        <v/>
      </c>
    </row>
    <row r="2620" spans="1:1" ht="15.75" thickBot="1" x14ac:dyDescent="0.3">
      <c r="A2620" s="33" t="str">
        <f t="shared" si="42"/>
        <v/>
      </c>
    </row>
    <row r="2621" spans="1:1" ht="15.75" thickBot="1" x14ac:dyDescent="0.3">
      <c r="A2621" s="33" t="str">
        <f t="shared" si="42"/>
        <v/>
      </c>
    </row>
    <row r="2622" spans="1:1" ht="15.75" thickBot="1" x14ac:dyDescent="0.3">
      <c r="A2622" s="33" t="str">
        <f t="shared" si="42"/>
        <v/>
      </c>
    </row>
    <row r="2623" spans="1:1" ht="15.75" thickBot="1" x14ac:dyDescent="0.3">
      <c r="A2623" s="33" t="str">
        <f t="shared" si="42"/>
        <v/>
      </c>
    </row>
    <row r="2624" spans="1:1" ht="15.75" thickBot="1" x14ac:dyDescent="0.3">
      <c r="A2624" s="33" t="str">
        <f t="shared" si="42"/>
        <v/>
      </c>
    </row>
    <row r="2625" spans="1:1" ht="15.75" thickBot="1" x14ac:dyDescent="0.3">
      <c r="A2625" s="33" t="str">
        <f t="shared" si="42"/>
        <v/>
      </c>
    </row>
    <row r="2626" spans="1:1" ht="15.75" thickBot="1" x14ac:dyDescent="0.3">
      <c r="A2626" s="33" t="str">
        <f t="shared" si="42"/>
        <v/>
      </c>
    </row>
    <row r="2627" spans="1:1" ht="15.75" thickBot="1" x14ac:dyDescent="0.3">
      <c r="A2627" s="33" t="str">
        <f t="shared" si="42"/>
        <v/>
      </c>
    </row>
    <row r="2628" spans="1:1" ht="15.75" thickBot="1" x14ac:dyDescent="0.3">
      <c r="A2628" s="33" t="str">
        <f t="shared" si="42"/>
        <v/>
      </c>
    </row>
    <row r="2629" spans="1:1" ht="15.75" thickBot="1" x14ac:dyDescent="0.3">
      <c r="A2629" s="33" t="str">
        <f t="shared" si="42"/>
        <v/>
      </c>
    </row>
    <row r="2630" spans="1:1" ht="15.75" thickBot="1" x14ac:dyDescent="0.3">
      <c r="A2630" s="33" t="str">
        <f t="shared" si="42"/>
        <v/>
      </c>
    </row>
    <row r="2631" spans="1:1" ht="15.75" thickBot="1" x14ac:dyDescent="0.3">
      <c r="A2631" s="33" t="str">
        <f t="shared" si="42"/>
        <v/>
      </c>
    </row>
    <row r="2632" spans="1:1" ht="15.75" thickBot="1" x14ac:dyDescent="0.3">
      <c r="A2632" s="33" t="str">
        <f t="shared" si="42"/>
        <v/>
      </c>
    </row>
    <row r="2633" spans="1:1" ht="15.75" thickBot="1" x14ac:dyDescent="0.3">
      <c r="A2633" s="33" t="str">
        <f t="shared" si="42"/>
        <v/>
      </c>
    </row>
    <row r="2634" spans="1:1" ht="15.75" thickBot="1" x14ac:dyDescent="0.3">
      <c r="A2634" s="33" t="str">
        <f t="shared" si="42"/>
        <v/>
      </c>
    </row>
    <row r="2635" spans="1:1" ht="15.75" thickBot="1" x14ac:dyDescent="0.3">
      <c r="A2635" s="33" t="str">
        <f t="shared" si="42"/>
        <v/>
      </c>
    </row>
    <row r="2636" spans="1:1" ht="15.75" thickBot="1" x14ac:dyDescent="0.3">
      <c r="A2636" s="33" t="str">
        <f t="shared" si="42"/>
        <v/>
      </c>
    </row>
    <row r="2637" spans="1:1" ht="15.75" thickBot="1" x14ac:dyDescent="0.3">
      <c r="A2637" s="33" t="str">
        <f t="shared" si="42"/>
        <v/>
      </c>
    </row>
    <row r="2638" spans="1:1" ht="15.75" thickBot="1" x14ac:dyDescent="0.3">
      <c r="A2638" s="33" t="str">
        <f t="shared" si="42"/>
        <v/>
      </c>
    </row>
    <row r="2639" spans="1:1" ht="15.75" thickBot="1" x14ac:dyDescent="0.3">
      <c r="A2639" s="33" t="str">
        <f t="shared" si="42"/>
        <v/>
      </c>
    </row>
    <row r="2640" spans="1:1" ht="15.75" thickBot="1" x14ac:dyDescent="0.3">
      <c r="A2640" s="33" t="str">
        <f t="shared" si="42"/>
        <v/>
      </c>
    </row>
    <row r="2641" spans="1:1" ht="15.75" thickBot="1" x14ac:dyDescent="0.3">
      <c r="A2641" s="33" t="str">
        <f t="shared" si="42"/>
        <v/>
      </c>
    </row>
    <row r="2642" spans="1:1" ht="15.75" thickBot="1" x14ac:dyDescent="0.3">
      <c r="A2642" s="33" t="str">
        <f t="shared" si="42"/>
        <v/>
      </c>
    </row>
    <row r="2643" spans="1:1" ht="15.75" thickBot="1" x14ac:dyDescent="0.3">
      <c r="A2643" s="33" t="str">
        <f t="shared" si="42"/>
        <v/>
      </c>
    </row>
    <row r="2644" spans="1:1" ht="15.75" thickBot="1" x14ac:dyDescent="0.3">
      <c r="A2644" s="33" t="str">
        <f t="shared" si="42"/>
        <v/>
      </c>
    </row>
    <row r="2645" spans="1:1" ht="15.75" thickBot="1" x14ac:dyDescent="0.3">
      <c r="A2645" s="33" t="str">
        <f t="shared" si="42"/>
        <v/>
      </c>
    </row>
    <row r="2646" spans="1:1" ht="15.75" thickBot="1" x14ac:dyDescent="0.3">
      <c r="A2646" s="33" t="str">
        <f t="shared" si="42"/>
        <v/>
      </c>
    </row>
    <row r="2647" spans="1:1" ht="15.75" thickBot="1" x14ac:dyDescent="0.3">
      <c r="A2647" s="33" t="str">
        <f t="shared" si="42"/>
        <v/>
      </c>
    </row>
    <row r="2648" spans="1:1" ht="15.75" thickBot="1" x14ac:dyDescent="0.3">
      <c r="A2648" s="33" t="str">
        <f t="shared" si="42"/>
        <v/>
      </c>
    </row>
    <row r="2649" spans="1:1" ht="15.75" thickBot="1" x14ac:dyDescent="0.3">
      <c r="A2649" s="33" t="str">
        <f t="shared" ref="A2649:A2712" si="43">B2649&amp;C2649</f>
        <v/>
      </c>
    </row>
    <row r="2650" spans="1:1" ht="15.75" thickBot="1" x14ac:dyDescent="0.3">
      <c r="A2650" s="33" t="str">
        <f t="shared" si="43"/>
        <v/>
      </c>
    </row>
    <row r="2651" spans="1:1" ht="15.75" thickBot="1" x14ac:dyDescent="0.3">
      <c r="A2651" s="33" t="str">
        <f t="shared" si="43"/>
        <v/>
      </c>
    </row>
    <row r="2652" spans="1:1" ht="15.75" thickBot="1" x14ac:dyDescent="0.3">
      <c r="A2652" s="33" t="str">
        <f t="shared" si="43"/>
        <v/>
      </c>
    </row>
    <row r="2653" spans="1:1" ht="15.75" thickBot="1" x14ac:dyDescent="0.3">
      <c r="A2653" s="33" t="str">
        <f t="shared" si="43"/>
        <v/>
      </c>
    </row>
    <row r="2654" spans="1:1" ht="15.75" thickBot="1" x14ac:dyDescent="0.3">
      <c r="A2654" s="33" t="str">
        <f t="shared" si="43"/>
        <v/>
      </c>
    </row>
    <row r="2655" spans="1:1" ht="15.75" thickBot="1" x14ac:dyDescent="0.3">
      <c r="A2655" s="33" t="str">
        <f t="shared" si="43"/>
        <v/>
      </c>
    </row>
    <row r="2656" spans="1:1" ht="15.75" thickBot="1" x14ac:dyDescent="0.3">
      <c r="A2656" s="33" t="str">
        <f t="shared" si="43"/>
        <v/>
      </c>
    </row>
    <row r="2657" spans="1:1" ht="15.75" thickBot="1" x14ac:dyDescent="0.3">
      <c r="A2657" s="33" t="str">
        <f t="shared" si="43"/>
        <v/>
      </c>
    </row>
    <row r="2658" spans="1:1" ht="15.75" thickBot="1" x14ac:dyDescent="0.3">
      <c r="A2658" s="33" t="str">
        <f t="shared" si="43"/>
        <v/>
      </c>
    </row>
    <row r="2659" spans="1:1" ht="15.75" thickBot="1" x14ac:dyDescent="0.3">
      <c r="A2659" s="33" t="str">
        <f t="shared" si="43"/>
        <v/>
      </c>
    </row>
    <row r="2660" spans="1:1" ht="15.75" thickBot="1" x14ac:dyDescent="0.3">
      <c r="A2660" s="33" t="str">
        <f t="shared" si="43"/>
        <v/>
      </c>
    </row>
    <row r="2661" spans="1:1" ht="15.75" thickBot="1" x14ac:dyDescent="0.3">
      <c r="A2661" s="33" t="str">
        <f t="shared" si="43"/>
        <v/>
      </c>
    </row>
    <row r="2662" spans="1:1" ht="15.75" thickBot="1" x14ac:dyDescent="0.3">
      <c r="A2662" s="33" t="str">
        <f t="shared" si="43"/>
        <v/>
      </c>
    </row>
    <row r="2663" spans="1:1" ht="15.75" thickBot="1" x14ac:dyDescent="0.3">
      <c r="A2663" s="33" t="str">
        <f t="shared" si="43"/>
        <v/>
      </c>
    </row>
    <row r="2664" spans="1:1" ht="15.75" thickBot="1" x14ac:dyDescent="0.3">
      <c r="A2664" s="33" t="str">
        <f t="shared" si="43"/>
        <v/>
      </c>
    </row>
    <row r="2665" spans="1:1" ht="15.75" thickBot="1" x14ac:dyDescent="0.3">
      <c r="A2665" s="33" t="str">
        <f t="shared" si="43"/>
        <v/>
      </c>
    </row>
    <row r="2666" spans="1:1" ht="15.75" thickBot="1" x14ac:dyDescent="0.3">
      <c r="A2666" s="33" t="str">
        <f t="shared" si="43"/>
        <v/>
      </c>
    </row>
    <row r="2667" spans="1:1" ht="15.75" thickBot="1" x14ac:dyDescent="0.3">
      <c r="A2667" s="33" t="str">
        <f t="shared" si="43"/>
        <v/>
      </c>
    </row>
    <row r="2668" spans="1:1" ht="15.75" thickBot="1" x14ac:dyDescent="0.3">
      <c r="A2668" s="33" t="str">
        <f t="shared" si="43"/>
        <v/>
      </c>
    </row>
    <row r="2669" spans="1:1" ht="15.75" thickBot="1" x14ac:dyDescent="0.3">
      <c r="A2669" s="33" t="str">
        <f t="shared" si="43"/>
        <v/>
      </c>
    </row>
    <row r="2670" spans="1:1" ht="15.75" thickBot="1" x14ac:dyDescent="0.3">
      <c r="A2670" s="33" t="str">
        <f t="shared" si="43"/>
        <v/>
      </c>
    </row>
    <row r="2671" spans="1:1" ht="15.75" thickBot="1" x14ac:dyDescent="0.3">
      <c r="A2671" s="33" t="str">
        <f t="shared" si="43"/>
        <v/>
      </c>
    </row>
    <row r="2672" spans="1:1" ht="15.75" thickBot="1" x14ac:dyDescent="0.3">
      <c r="A2672" s="33" t="str">
        <f t="shared" si="43"/>
        <v/>
      </c>
    </row>
    <row r="2673" spans="1:1" ht="15.75" thickBot="1" x14ac:dyDescent="0.3">
      <c r="A2673" s="33" t="str">
        <f t="shared" si="43"/>
        <v/>
      </c>
    </row>
    <row r="2674" spans="1:1" ht="15.75" thickBot="1" x14ac:dyDescent="0.3">
      <c r="A2674" s="33" t="str">
        <f t="shared" si="43"/>
        <v/>
      </c>
    </row>
    <row r="2675" spans="1:1" ht="15.75" thickBot="1" x14ac:dyDescent="0.3">
      <c r="A2675" s="33" t="str">
        <f t="shared" si="43"/>
        <v/>
      </c>
    </row>
    <row r="2676" spans="1:1" ht="15.75" thickBot="1" x14ac:dyDescent="0.3">
      <c r="A2676" s="33" t="str">
        <f t="shared" si="43"/>
        <v/>
      </c>
    </row>
    <row r="2677" spans="1:1" ht="15.75" thickBot="1" x14ac:dyDescent="0.3">
      <c r="A2677" s="33" t="str">
        <f t="shared" si="43"/>
        <v/>
      </c>
    </row>
    <row r="2678" spans="1:1" ht="15.75" thickBot="1" x14ac:dyDescent="0.3">
      <c r="A2678" s="33" t="str">
        <f t="shared" si="43"/>
        <v/>
      </c>
    </row>
    <row r="2679" spans="1:1" ht="15.75" thickBot="1" x14ac:dyDescent="0.3">
      <c r="A2679" s="33" t="str">
        <f t="shared" si="43"/>
        <v/>
      </c>
    </row>
    <row r="2680" spans="1:1" ht="15.75" thickBot="1" x14ac:dyDescent="0.3">
      <c r="A2680" s="33" t="str">
        <f t="shared" si="43"/>
        <v/>
      </c>
    </row>
    <row r="2681" spans="1:1" ht="15.75" thickBot="1" x14ac:dyDescent="0.3">
      <c r="A2681" s="33" t="str">
        <f t="shared" si="43"/>
        <v/>
      </c>
    </row>
    <row r="2682" spans="1:1" ht="15.75" thickBot="1" x14ac:dyDescent="0.3">
      <c r="A2682" s="33" t="str">
        <f t="shared" si="43"/>
        <v/>
      </c>
    </row>
    <row r="2683" spans="1:1" ht="15.75" thickBot="1" x14ac:dyDescent="0.3">
      <c r="A2683" s="33" t="str">
        <f t="shared" si="43"/>
        <v/>
      </c>
    </row>
    <row r="2684" spans="1:1" ht="15.75" thickBot="1" x14ac:dyDescent="0.3">
      <c r="A2684" s="33" t="str">
        <f t="shared" si="43"/>
        <v/>
      </c>
    </row>
    <row r="2685" spans="1:1" ht="15.75" thickBot="1" x14ac:dyDescent="0.3">
      <c r="A2685" s="33" t="str">
        <f t="shared" si="43"/>
        <v/>
      </c>
    </row>
    <row r="2686" spans="1:1" ht="15.75" thickBot="1" x14ac:dyDescent="0.3">
      <c r="A2686" s="33" t="str">
        <f t="shared" si="43"/>
        <v/>
      </c>
    </row>
    <row r="2687" spans="1:1" ht="15.75" thickBot="1" x14ac:dyDescent="0.3">
      <c r="A2687" s="33" t="str">
        <f t="shared" si="43"/>
        <v/>
      </c>
    </row>
    <row r="2688" spans="1:1" ht="15.75" thickBot="1" x14ac:dyDescent="0.3">
      <c r="A2688" s="33" t="str">
        <f t="shared" si="43"/>
        <v/>
      </c>
    </row>
    <row r="2689" spans="1:1" ht="15.75" thickBot="1" x14ac:dyDescent="0.3">
      <c r="A2689" s="33" t="str">
        <f t="shared" si="43"/>
        <v/>
      </c>
    </row>
    <row r="2690" spans="1:1" ht="15.75" thickBot="1" x14ac:dyDescent="0.3">
      <c r="A2690" s="33" t="str">
        <f t="shared" si="43"/>
        <v/>
      </c>
    </row>
    <row r="2691" spans="1:1" ht="15.75" thickBot="1" x14ac:dyDescent="0.3">
      <c r="A2691" s="33" t="str">
        <f t="shared" si="43"/>
        <v/>
      </c>
    </row>
    <row r="2692" spans="1:1" ht="15.75" thickBot="1" x14ac:dyDescent="0.3">
      <c r="A2692" s="33" t="str">
        <f t="shared" si="43"/>
        <v/>
      </c>
    </row>
    <row r="2693" spans="1:1" ht="15.75" thickBot="1" x14ac:dyDescent="0.3">
      <c r="A2693" s="33" t="str">
        <f t="shared" si="43"/>
        <v/>
      </c>
    </row>
    <row r="2694" spans="1:1" ht="15.75" thickBot="1" x14ac:dyDescent="0.3">
      <c r="A2694" s="33" t="str">
        <f t="shared" si="43"/>
        <v/>
      </c>
    </row>
    <row r="2695" spans="1:1" ht="15.75" thickBot="1" x14ac:dyDescent="0.3">
      <c r="A2695" s="33" t="str">
        <f t="shared" si="43"/>
        <v/>
      </c>
    </row>
    <row r="2696" spans="1:1" ht="15.75" thickBot="1" x14ac:dyDescent="0.3">
      <c r="A2696" s="33" t="str">
        <f t="shared" si="43"/>
        <v/>
      </c>
    </row>
    <row r="2697" spans="1:1" ht="15.75" thickBot="1" x14ac:dyDescent="0.3">
      <c r="A2697" s="33" t="str">
        <f t="shared" si="43"/>
        <v/>
      </c>
    </row>
    <row r="2698" spans="1:1" ht="15.75" thickBot="1" x14ac:dyDescent="0.3">
      <c r="A2698" s="33" t="str">
        <f t="shared" si="43"/>
        <v/>
      </c>
    </row>
    <row r="2699" spans="1:1" ht="15.75" thickBot="1" x14ac:dyDescent="0.3">
      <c r="A2699" s="33" t="str">
        <f t="shared" si="43"/>
        <v/>
      </c>
    </row>
    <row r="2700" spans="1:1" ht="15.75" thickBot="1" x14ac:dyDescent="0.3">
      <c r="A2700" s="33" t="str">
        <f t="shared" si="43"/>
        <v/>
      </c>
    </row>
    <row r="2701" spans="1:1" ht="15.75" thickBot="1" x14ac:dyDescent="0.3">
      <c r="A2701" s="33" t="str">
        <f t="shared" si="43"/>
        <v/>
      </c>
    </row>
    <row r="2702" spans="1:1" ht="15.75" thickBot="1" x14ac:dyDescent="0.3">
      <c r="A2702" s="33" t="str">
        <f t="shared" si="43"/>
        <v/>
      </c>
    </row>
    <row r="2703" spans="1:1" ht="15.75" thickBot="1" x14ac:dyDescent="0.3">
      <c r="A2703" s="33" t="str">
        <f t="shared" si="43"/>
        <v/>
      </c>
    </row>
    <row r="2704" spans="1:1" ht="15.75" thickBot="1" x14ac:dyDescent="0.3">
      <c r="A2704" s="33" t="str">
        <f t="shared" si="43"/>
        <v/>
      </c>
    </row>
    <row r="2705" spans="1:1" ht="15.75" thickBot="1" x14ac:dyDescent="0.3">
      <c r="A2705" s="33" t="str">
        <f t="shared" si="43"/>
        <v/>
      </c>
    </row>
    <row r="2706" spans="1:1" ht="15.75" thickBot="1" x14ac:dyDescent="0.3">
      <c r="A2706" s="33" t="str">
        <f t="shared" si="43"/>
        <v/>
      </c>
    </row>
    <row r="2707" spans="1:1" ht="15.75" thickBot="1" x14ac:dyDescent="0.3">
      <c r="A2707" s="33" t="str">
        <f t="shared" si="43"/>
        <v/>
      </c>
    </row>
    <row r="2708" spans="1:1" ht="15.75" thickBot="1" x14ac:dyDescent="0.3">
      <c r="A2708" s="33" t="str">
        <f t="shared" si="43"/>
        <v/>
      </c>
    </row>
    <row r="2709" spans="1:1" ht="15.75" thickBot="1" x14ac:dyDescent="0.3">
      <c r="A2709" s="33" t="str">
        <f t="shared" si="43"/>
        <v/>
      </c>
    </row>
    <row r="2710" spans="1:1" ht="15.75" thickBot="1" x14ac:dyDescent="0.3">
      <c r="A2710" s="33" t="str">
        <f t="shared" si="43"/>
        <v/>
      </c>
    </row>
    <row r="2711" spans="1:1" ht="15.75" thickBot="1" x14ac:dyDescent="0.3">
      <c r="A2711" s="33" t="str">
        <f t="shared" si="43"/>
        <v/>
      </c>
    </row>
    <row r="2712" spans="1:1" ht="15.75" thickBot="1" x14ac:dyDescent="0.3">
      <c r="A2712" s="33" t="str">
        <f t="shared" si="43"/>
        <v/>
      </c>
    </row>
    <row r="2713" spans="1:1" ht="15.75" thickBot="1" x14ac:dyDescent="0.3">
      <c r="A2713" s="33" t="str">
        <f t="shared" ref="A2713:A2776" si="44">B2713&amp;C2713</f>
        <v/>
      </c>
    </row>
    <row r="2714" spans="1:1" ht="15.75" thickBot="1" x14ac:dyDescent="0.3">
      <c r="A2714" s="33" t="str">
        <f t="shared" si="44"/>
        <v/>
      </c>
    </row>
    <row r="2715" spans="1:1" ht="15.75" thickBot="1" x14ac:dyDescent="0.3">
      <c r="A2715" s="33" t="str">
        <f t="shared" si="44"/>
        <v/>
      </c>
    </row>
    <row r="2716" spans="1:1" ht="15.75" thickBot="1" x14ac:dyDescent="0.3">
      <c r="A2716" s="33" t="str">
        <f t="shared" si="44"/>
        <v/>
      </c>
    </row>
    <row r="2717" spans="1:1" ht="15.75" thickBot="1" x14ac:dyDescent="0.3">
      <c r="A2717" s="33" t="str">
        <f t="shared" si="44"/>
        <v/>
      </c>
    </row>
    <row r="2718" spans="1:1" ht="15.75" thickBot="1" x14ac:dyDescent="0.3">
      <c r="A2718" s="33" t="str">
        <f t="shared" si="44"/>
        <v/>
      </c>
    </row>
    <row r="2719" spans="1:1" ht="15.75" thickBot="1" x14ac:dyDescent="0.3">
      <c r="A2719" s="33" t="str">
        <f t="shared" si="44"/>
        <v/>
      </c>
    </row>
    <row r="2720" spans="1:1" ht="15.75" thickBot="1" x14ac:dyDescent="0.3">
      <c r="A2720" s="33" t="str">
        <f t="shared" si="44"/>
        <v/>
      </c>
    </row>
    <row r="2721" spans="1:1" ht="15.75" thickBot="1" x14ac:dyDescent="0.3">
      <c r="A2721" s="33" t="str">
        <f t="shared" si="44"/>
        <v/>
      </c>
    </row>
    <row r="2722" spans="1:1" ht="15.75" thickBot="1" x14ac:dyDescent="0.3">
      <c r="A2722" s="33" t="str">
        <f t="shared" si="44"/>
        <v/>
      </c>
    </row>
    <row r="2723" spans="1:1" ht="15.75" thickBot="1" x14ac:dyDescent="0.3">
      <c r="A2723" s="33" t="str">
        <f t="shared" si="44"/>
        <v/>
      </c>
    </row>
    <row r="2724" spans="1:1" ht="15.75" thickBot="1" x14ac:dyDescent="0.3">
      <c r="A2724" s="33" t="str">
        <f t="shared" si="44"/>
        <v/>
      </c>
    </row>
    <row r="2725" spans="1:1" ht="15.75" thickBot="1" x14ac:dyDescent="0.3">
      <c r="A2725" s="33" t="str">
        <f t="shared" si="44"/>
        <v/>
      </c>
    </row>
    <row r="2726" spans="1:1" ht="15.75" thickBot="1" x14ac:dyDescent="0.3">
      <c r="A2726" s="33" t="str">
        <f t="shared" si="44"/>
        <v/>
      </c>
    </row>
    <row r="2727" spans="1:1" ht="15.75" thickBot="1" x14ac:dyDescent="0.3">
      <c r="A2727" s="33" t="str">
        <f t="shared" si="44"/>
        <v/>
      </c>
    </row>
    <row r="2728" spans="1:1" ht="15.75" thickBot="1" x14ac:dyDescent="0.3">
      <c r="A2728" s="33" t="str">
        <f t="shared" si="44"/>
        <v/>
      </c>
    </row>
    <row r="2729" spans="1:1" ht="15.75" thickBot="1" x14ac:dyDescent="0.3">
      <c r="A2729" s="33" t="str">
        <f t="shared" si="44"/>
        <v/>
      </c>
    </row>
    <row r="2730" spans="1:1" ht="15.75" thickBot="1" x14ac:dyDescent="0.3">
      <c r="A2730" s="33" t="str">
        <f t="shared" si="44"/>
        <v/>
      </c>
    </row>
    <row r="2731" spans="1:1" ht="15.75" thickBot="1" x14ac:dyDescent="0.3">
      <c r="A2731" s="33" t="str">
        <f t="shared" si="44"/>
        <v/>
      </c>
    </row>
    <row r="2732" spans="1:1" ht="15.75" thickBot="1" x14ac:dyDescent="0.3">
      <c r="A2732" s="33" t="str">
        <f t="shared" si="44"/>
        <v/>
      </c>
    </row>
    <row r="2733" spans="1:1" ht="15.75" thickBot="1" x14ac:dyDescent="0.3">
      <c r="A2733" s="33" t="str">
        <f t="shared" si="44"/>
        <v/>
      </c>
    </row>
    <row r="2734" spans="1:1" ht="15.75" thickBot="1" x14ac:dyDescent="0.3">
      <c r="A2734" s="33" t="str">
        <f t="shared" si="44"/>
        <v/>
      </c>
    </row>
    <row r="2735" spans="1:1" ht="15.75" thickBot="1" x14ac:dyDescent="0.3">
      <c r="A2735" s="33" t="str">
        <f t="shared" si="44"/>
        <v/>
      </c>
    </row>
    <row r="2736" spans="1:1" ht="15.75" thickBot="1" x14ac:dyDescent="0.3">
      <c r="A2736" s="33" t="str">
        <f t="shared" si="44"/>
        <v/>
      </c>
    </row>
    <row r="2737" spans="1:1" ht="15.75" thickBot="1" x14ac:dyDescent="0.3">
      <c r="A2737" s="33" t="str">
        <f t="shared" si="44"/>
        <v/>
      </c>
    </row>
    <row r="2738" spans="1:1" ht="15.75" thickBot="1" x14ac:dyDescent="0.3">
      <c r="A2738" s="33" t="str">
        <f t="shared" si="44"/>
        <v/>
      </c>
    </row>
    <row r="2739" spans="1:1" ht="15.75" thickBot="1" x14ac:dyDescent="0.3">
      <c r="A2739" s="33" t="str">
        <f t="shared" si="44"/>
        <v/>
      </c>
    </row>
    <row r="2740" spans="1:1" ht="15.75" thickBot="1" x14ac:dyDescent="0.3">
      <c r="A2740" s="33" t="str">
        <f t="shared" si="44"/>
        <v/>
      </c>
    </row>
    <row r="2741" spans="1:1" ht="15.75" thickBot="1" x14ac:dyDescent="0.3">
      <c r="A2741" s="33" t="str">
        <f t="shared" si="44"/>
        <v/>
      </c>
    </row>
    <row r="2742" spans="1:1" ht="15.75" thickBot="1" x14ac:dyDescent="0.3">
      <c r="A2742" s="33" t="str">
        <f t="shared" si="44"/>
        <v/>
      </c>
    </row>
    <row r="2743" spans="1:1" ht="15.75" thickBot="1" x14ac:dyDescent="0.3">
      <c r="A2743" s="33" t="str">
        <f t="shared" si="44"/>
        <v/>
      </c>
    </row>
    <row r="2744" spans="1:1" ht="15.75" thickBot="1" x14ac:dyDescent="0.3">
      <c r="A2744" s="33" t="str">
        <f t="shared" si="44"/>
        <v/>
      </c>
    </row>
    <row r="2745" spans="1:1" ht="15.75" thickBot="1" x14ac:dyDescent="0.3">
      <c r="A2745" s="33" t="str">
        <f t="shared" si="44"/>
        <v/>
      </c>
    </row>
    <row r="2746" spans="1:1" ht="15.75" thickBot="1" x14ac:dyDescent="0.3">
      <c r="A2746" s="33" t="str">
        <f t="shared" si="44"/>
        <v/>
      </c>
    </row>
    <row r="2747" spans="1:1" ht="15.75" thickBot="1" x14ac:dyDescent="0.3">
      <c r="A2747" s="33" t="str">
        <f t="shared" si="44"/>
        <v/>
      </c>
    </row>
    <row r="2748" spans="1:1" ht="15.75" thickBot="1" x14ac:dyDescent="0.3">
      <c r="A2748" s="33" t="str">
        <f t="shared" si="44"/>
        <v/>
      </c>
    </row>
    <row r="2749" spans="1:1" ht="15.75" thickBot="1" x14ac:dyDescent="0.3">
      <c r="A2749" s="33" t="str">
        <f t="shared" si="44"/>
        <v/>
      </c>
    </row>
    <row r="2750" spans="1:1" ht="15.75" thickBot="1" x14ac:dyDescent="0.3">
      <c r="A2750" s="33" t="str">
        <f t="shared" si="44"/>
        <v/>
      </c>
    </row>
    <row r="2751" spans="1:1" ht="15.75" thickBot="1" x14ac:dyDescent="0.3">
      <c r="A2751" s="33" t="str">
        <f t="shared" si="44"/>
        <v/>
      </c>
    </row>
    <row r="2752" spans="1:1" ht="15.75" thickBot="1" x14ac:dyDescent="0.3">
      <c r="A2752" s="33" t="str">
        <f t="shared" si="44"/>
        <v/>
      </c>
    </row>
    <row r="2753" spans="1:1" ht="15.75" thickBot="1" x14ac:dyDescent="0.3">
      <c r="A2753" s="33" t="str">
        <f t="shared" si="44"/>
        <v/>
      </c>
    </row>
    <row r="2754" spans="1:1" ht="15.75" thickBot="1" x14ac:dyDescent="0.3">
      <c r="A2754" s="33" t="str">
        <f t="shared" si="44"/>
        <v/>
      </c>
    </row>
    <row r="2755" spans="1:1" ht="15.75" thickBot="1" x14ac:dyDescent="0.3">
      <c r="A2755" s="33" t="str">
        <f t="shared" si="44"/>
        <v/>
      </c>
    </row>
    <row r="2756" spans="1:1" ht="15.75" thickBot="1" x14ac:dyDescent="0.3">
      <c r="A2756" s="33" t="str">
        <f t="shared" si="44"/>
        <v/>
      </c>
    </row>
    <row r="2757" spans="1:1" ht="15.75" thickBot="1" x14ac:dyDescent="0.3">
      <c r="A2757" s="33" t="str">
        <f t="shared" si="44"/>
        <v/>
      </c>
    </row>
    <row r="2758" spans="1:1" ht="15.75" thickBot="1" x14ac:dyDescent="0.3">
      <c r="A2758" s="33" t="str">
        <f t="shared" si="44"/>
        <v/>
      </c>
    </row>
    <row r="2759" spans="1:1" ht="15.75" thickBot="1" x14ac:dyDescent="0.3">
      <c r="A2759" s="33" t="str">
        <f t="shared" si="44"/>
        <v/>
      </c>
    </row>
    <row r="2760" spans="1:1" ht="15.75" thickBot="1" x14ac:dyDescent="0.3">
      <c r="A2760" s="33" t="str">
        <f t="shared" si="44"/>
        <v/>
      </c>
    </row>
    <row r="2761" spans="1:1" ht="15.75" thickBot="1" x14ac:dyDescent="0.3">
      <c r="A2761" s="33" t="str">
        <f t="shared" si="44"/>
        <v/>
      </c>
    </row>
    <row r="2762" spans="1:1" ht="15.75" thickBot="1" x14ac:dyDescent="0.3">
      <c r="A2762" s="33" t="str">
        <f t="shared" si="44"/>
        <v/>
      </c>
    </row>
    <row r="2763" spans="1:1" ht="15.75" thickBot="1" x14ac:dyDescent="0.3">
      <c r="A2763" s="33" t="str">
        <f t="shared" si="44"/>
        <v/>
      </c>
    </row>
    <row r="2764" spans="1:1" ht="15.75" thickBot="1" x14ac:dyDescent="0.3">
      <c r="A2764" s="33" t="str">
        <f t="shared" si="44"/>
        <v/>
      </c>
    </row>
    <row r="2765" spans="1:1" ht="15.75" thickBot="1" x14ac:dyDescent="0.3">
      <c r="A2765" s="33" t="str">
        <f t="shared" si="44"/>
        <v/>
      </c>
    </row>
    <row r="2766" spans="1:1" ht="15.75" thickBot="1" x14ac:dyDescent="0.3">
      <c r="A2766" s="33" t="str">
        <f t="shared" si="44"/>
        <v/>
      </c>
    </row>
    <row r="2767" spans="1:1" ht="15.75" thickBot="1" x14ac:dyDescent="0.3">
      <c r="A2767" s="33" t="str">
        <f t="shared" si="44"/>
        <v/>
      </c>
    </row>
    <row r="2768" spans="1:1" ht="15.75" thickBot="1" x14ac:dyDescent="0.3">
      <c r="A2768" s="33" t="str">
        <f t="shared" si="44"/>
        <v/>
      </c>
    </row>
    <row r="2769" spans="1:1" ht="15.75" thickBot="1" x14ac:dyDescent="0.3">
      <c r="A2769" s="33" t="str">
        <f t="shared" si="44"/>
        <v/>
      </c>
    </row>
    <row r="2770" spans="1:1" ht="15.75" thickBot="1" x14ac:dyDescent="0.3">
      <c r="A2770" s="33" t="str">
        <f t="shared" si="44"/>
        <v/>
      </c>
    </row>
    <row r="2771" spans="1:1" ht="15.75" thickBot="1" x14ac:dyDescent="0.3">
      <c r="A2771" s="33" t="str">
        <f t="shared" si="44"/>
        <v/>
      </c>
    </row>
    <row r="2772" spans="1:1" ht="15.75" thickBot="1" x14ac:dyDescent="0.3">
      <c r="A2772" s="33" t="str">
        <f t="shared" si="44"/>
        <v/>
      </c>
    </row>
    <row r="2773" spans="1:1" ht="15.75" thickBot="1" x14ac:dyDescent="0.3">
      <c r="A2773" s="33" t="str">
        <f t="shared" si="44"/>
        <v/>
      </c>
    </row>
    <row r="2774" spans="1:1" ht="15.75" thickBot="1" x14ac:dyDescent="0.3">
      <c r="A2774" s="33" t="str">
        <f t="shared" si="44"/>
        <v/>
      </c>
    </row>
    <row r="2775" spans="1:1" ht="15.75" thickBot="1" x14ac:dyDescent="0.3">
      <c r="A2775" s="33" t="str">
        <f t="shared" si="44"/>
        <v/>
      </c>
    </row>
    <row r="2776" spans="1:1" ht="15.75" thickBot="1" x14ac:dyDescent="0.3">
      <c r="A2776" s="33" t="str">
        <f t="shared" si="44"/>
        <v/>
      </c>
    </row>
    <row r="2777" spans="1:1" ht="15.75" thickBot="1" x14ac:dyDescent="0.3">
      <c r="A2777" s="33" t="str">
        <f t="shared" ref="A2777:A2840" si="45">B2777&amp;C2777</f>
        <v/>
      </c>
    </row>
    <row r="2778" spans="1:1" ht="15.75" thickBot="1" x14ac:dyDescent="0.3">
      <c r="A2778" s="33" t="str">
        <f t="shared" si="45"/>
        <v/>
      </c>
    </row>
    <row r="2779" spans="1:1" ht="15.75" thickBot="1" x14ac:dyDescent="0.3">
      <c r="A2779" s="33" t="str">
        <f t="shared" si="45"/>
        <v/>
      </c>
    </row>
    <row r="2780" spans="1:1" ht="15.75" thickBot="1" x14ac:dyDescent="0.3">
      <c r="A2780" s="33" t="str">
        <f t="shared" si="45"/>
        <v/>
      </c>
    </row>
    <row r="2781" spans="1:1" ht="15.75" thickBot="1" x14ac:dyDescent="0.3">
      <c r="A2781" s="33" t="str">
        <f t="shared" si="45"/>
        <v/>
      </c>
    </row>
    <row r="2782" spans="1:1" ht="15.75" thickBot="1" x14ac:dyDescent="0.3">
      <c r="A2782" s="33" t="str">
        <f t="shared" si="45"/>
        <v/>
      </c>
    </row>
    <row r="2783" spans="1:1" ht="15.75" thickBot="1" x14ac:dyDescent="0.3">
      <c r="A2783" s="33" t="str">
        <f t="shared" si="45"/>
        <v/>
      </c>
    </row>
    <row r="2784" spans="1:1" ht="15.75" thickBot="1" x14ac:dyDescent="0.3">
      <c r="A2784" s="33" t="str">
        <f t="shared" si="45"/>
        <v/>
      </c>
    </row>
    <row r="2785" spans="1:1" ht="15.75" thickBot="1" x14ac:dyDescent="0.3">
      <c r="A2785" s="33" t="str">
        <f t="shared" si="45"/>
        <v/>
      </c>
    </row>
    <row r="2786" spans="1:1" ht="15.75" thickBot="1" x14ac:dyDescent="0.3">
      <c r="A2786" s="33" t="str">
        <f t="shared" si="45"/>
        <v/>
      </c>
    </row>
    <row r="2787" spans="1:1" ht="15.75" thickBot="1" x14ac:dyDescent="0.3">
      <c r="A2787" s="33" t="str">
        <f t="shared" si="45"/>
        <v/>
      </c>
    </row>
    <row r="2788" spans="1:1" ht="15.75" thickBot="1" x14ac:dyDescent="0.3">
      <c r="A2788" s="33" t="str">
        <f t="shared" si="45"/>
        <v/>
      </c>
    </row>
    <row r="2789" spans="1:1" ht="15.75" thickBot="1" x14ac:dyDescent="0.3">
      <c r="A2789" s="33" t="str">
        <f t="shared" si="45"/>
        <v/>
      </c>
    </row>
    <row r="2790" spans="1:1" ht="15.75" thickBot="1" x14ac:dyDescent="0.3">
      <c r="A2790" s="33" t="str">
        <f t="shared" si="45"/>
        <v/>
      </c>
    </row>
    <row r="2791" spans="1:1" ht="15.75" thickBot="1" x14ac:dyDescent="0.3">
      <c r="A2791" s="33" t="str">
        <f t="shared" si="45"/>
        <v/>
      </c>
    </row>
    <row r="2792" spans="1:1" ht="15.75" thickBot="1" x14ac:dyDescent="0.3">
      <c r="A2792" s="33" t="str">
        <f t="shared" si="45"/>
        <v/>
      </c>
    </row>
    <row r="2793" spans="1:1" ht="15.75" thickBot="1" x14ac:dyDescent="0.3">
      <c r="A2793" s="33" t="str">
        <f t="shared" si="45"/>
        <v/>
      </c>
    </row>
    <row r="2794" spans="1:1" ht="15.75" thickBot="1" x14ac:dyDescent="0.3">
      <c r="A2794" s="33" t="str">
        <f t="shared" si="45"/>
        <v/>
      </c>
    </row>
    <row r="2795" spans="1:1" ht="15.75" thickBot="1" x14ac:dyDescent="0.3">
      <c r="A2795" s="33" t="str">
        <f t="shared" si="45"/>
        <v/>
      </c>
    </row>
    <row r="2796" spans="1:1" ht="15.75" thickBot="1" x14ac:dyDescent="0.3">
      <c r="A2796" s="33" t="str">
        <f t="shared" si="45"/>
        <v/>
      </c>
    </row>
    <row r="2797" spans="1:1" ht="15.75" thickBot="1" x14ac:dyDescent="0.3">
      <c r="A2797" s="33" t="str">
        <f t="shared" si="45"/>
        <v/>
      </c>
    </row>
    <row r="2798" spans="1:1" ht="15.75" thickBot="1" x14ac:dyDescent="0.3">
      <c r="A2798" s="33" t="str">
        <f t="shared" si="45"/>
        <v/>
      </c>
    </row>
    <row r="2799" spans="1:1" ht="15.75" thickBot="1" x14ac:dyDescent="0.3">
      <c r="A2799" s="33" t="str">
        <f t="shared" si="45"/>
        <v/>
      </c>
    </row>
    <row r="2800" spans="1:1" ht="15.75" thickBot="1" x14ac:dyDescent="0.3">
      <c r="A2800" s="33" t="str">
        <f t="shared" si="45"/>
        <v/>
      </c>
    </row>
    <row r="2801" spans="1:1" ht="15.75" thickBot="1" x14ac:dyDescent="0.3">
      <c r="A2801" s="33" t="str">
        <f t="shared" si="45"/>
        <v/>
      </c>
    </row>
    <row r="2802" spans="1:1" ht="15.75" thickBot="1" x14ac:dyDescent="0.3">
      <c r="A2802" s="33" t="str">
        <f t="shared" si="45"/>
        <v/>
      </c>
    </row>
    <row r="2803" spans="1:1" ht="15.75" thickBot="1" x14ac:dyDescent="0.3">
      <c r="A2803" s="33" t="str">
        <f t="shared" si="45"/>
        <v/>
      </c>
    </row>
    <row r="2804" spans="1:1" ht="15.75" thickBot="1" x14ac:dyDescent="0.3">
      <c r="A2804" s="33" t="str">
        <f t="shared" si="45"/>
        <v/>
      </c>
    </row>
    <row r="2805" spans="1:1" ht="15.75" thickBot="1" x14ac:dyDescent="0.3">
      <c r="A2805" s="33" t="str">
        <f t="shared" si="45"/>
        <v/>
      </c>
    </row>
    <row r="2806" spans="1:1" ht="15.75" thickBot="1" x14ac:dyDescent="0.3">
      <c r="A2806" s="33" t="str">
        <f t="shared" si="45"/>
        <v/>
      </c>
    </row>
    <row r="2807" spans="1:1" ht="15.75" thickBot="1" x14ac:dyDescent="0.3">
      <c r="A2807" s="33" t="str">
        <f t="shared" si="45"/>
        <v/>
      </c>
    </row>
    <row r="2808" spans="1:1" ht="15.75" thickBot="1" x14ac:dyDescent="0.3">
      <c r="A2808" s="33" t="str">
        <f t="shared" si="45"/>
        <v/>
      </c>
    </row>
    <row r="2809" spans="1:1" ht="15.75" thickBot="1" x14ac:dyDescent="0.3">
      <c r="A2809" s="33" t="str">
        <f t="shared" si="45"/>
        <v/>
      </c>
    </row>
    <row r="2810" spans="1:1" ht="15.75" thickBot="1" x14ac:dyDescent="0.3">
      <c r="A2810" s="33" t="str">
        <f t="shared" si="45"/>
        <v/>
      </c>
    </row>
    <row r="2811" spans="1:1" ht="15.75" thickBot="1" x14ac:dyDescent="0.3">
      <c r="A2811" s="33" t="str">
        <f t="shared" si="45"/>
        <v/>
      </c>
    </row>
    <row r="2812" spans="1:1" ht="15.75" thickBot="1" x14ac:dyDescent="0.3">
      <c r="A2812" s="33" t="str">
        <f t="shared" si="45"/>
        <v/>
      </c>
    </row>
    <row r="2813" spans="1:1" ht="15.75" thickBot="1" x14ac:dyDescent="0.3">
      <c r="A2813" s="33" t="str">
        <f t="shared" si="45"/>
        <v/>
      </c>
    </row>
    <row r="2814" spans="1:1" ht="15.75" thickBot="1" x14ac:dyDescent="0.3">
      <c r="A2814" s="33" t="str">
        <f t="shared" si="45"/>
        <v/>
      </c>
    </row>
    <row r="2815" spans="1:1" ht="15.75" thickBot="1" x14ac:dyDescent="0.3">
      <c r="A2815" s="33" t="str">
        <f t="shared" si="45"/>
        <v/>
      </c>
    </row>
    <row r="2816" spans="1:1" ht="15.75" thickBot="1" x14ac:dyDescent="0.3">
      <c r="A2816" s="33" t="str">
        <f t="shared" si="45"/>
        <v/>
      </c>
    </row>
    <row r="2817" spans="1:1" ht="15.75" thickBot="1" x14ac:dyDescent="0.3">
      <c r="A2817" s="33" t="str">
        <f t="shared" si="45"/>
        <v/>
      </c>
    </row>
    <row r="2818" spans="1:1" ht="15.75" thickBot="1" x14ac:dyDescent="0.3">
      <c r="A2818" s="33" t="str">
        <f t="shared" si="45"/>
        <v/>
      </c>
    </row>
    <row r="2819" spans="1:1" ht="15.75" thickBot="1" x14ac:dyDescent="0.3">
      <c r="A2819" s="33" t="str">
        <f t="shared" si="45"/>
        <v/>
      </c>
    </row>
    <row r="2820" spans="1:1" ht="15.75" thickBot="1" x14ac:dyDescent="0.3">
      <c r="A2820" s="33" t="str">
        <f t="shared" si="45"/>
        <v/>
      </c>
    </row>
    <row r="2821" spans="1:1" ht="15.75" thickBot="1" x14ac:dyDescent="0.3">
      <c r="A2821" s="33" t="str">
        <f t="shared" si="45"/>
        <v/>
      </c>
    </row>
    <row r="2822" spans="1:1" ht="15.75" thickBot="1" x14ac:dyDescent="0.3">
      <c r="A2822" s="33" t="str">
        <f t="shared" si="45"/>
        <v/>
      </c>
    </row>
    <row r="2823" spans="1:1" ht="15.75" thickBot="1" x14ac:dyDescent="0.3">
      <c r="A2823" s="33" t="str">
        <f t="shared" si="45"/>
        <v/>
      </c>
    </row>
    <row r="2824" spans="1:1" ht="15.75" thickBot="1" x14ac:dyDescent="0.3">
      <c r="A2824" s="33" t="str">
        <f t="shared" si="45"/>
        <v/>
      </c>
    </row>
    <row r="2825" spans="1:1" ht="15.75" thickBot="1" x14ac:dyDescent="0.3">
      <c r="A2825" s="33" t="str">
        <f t="shared" si="45"/>
        <v/>
      </c>
    </row>
    <row r="2826" spans="1:1" ht="15.75" thickBot="1" x14ac:dyDescent="0.3">
      <c r="A2826" s="33" t="str">
        <f t="shared" si="45"/>
        <v/>
      </c>
    </row>
    <row r="2827" spans="1:1" ht="15.75" thickBot="1" x14ac:dyDescent="0.3">
      <c r="A2827" s="33" t="str">
        <f t="shared" si="45"/>
        <v/>
      </c>
    </row>
    <row r="2828" spans="1:1" ht="15.75" thickBot="1" x14ac:dyDescent="0.3">
      <c r="A2828" s="33" t="str">
        <f t="shared" si="45"/>
        <v/>
      </c>
    </row>
    <row r="2829" spans="1:1" ht="15.75" thickBot="1" x14ac:dyDescent="0.3">
      <c r="A2829" s="33" t="str">
        <f t="shared" si="45"/>
        <v/>
      </c>
    </row>
    <row r="2830" spans="1:1" ht="15.75" thickBot="1" x14ac:dyDescent="0.3">
      <c r="A2830" s="33" t="str">
        <f t="shared" si="45"/>
        <v/>
      </c>
    </row>
    <row r="2831" spans="1:1" ht="15.75" thickBot="1" x14ac:dyDescent="0.3">
      <c r="A2831" s="33" t="str">
        <f t="shared" si="45"/>
        <v/>
      </c>
    </row>
    <row r="2832" spans="1:1" ht="15.75" thickBot="1" x14ac:dyDescent="0.3">
      <c r="A2832" s="33" t="str">
        <f t="shared" si="45"/>
        <v/>
      </c>
    </row>
    <row r="2833" spans="1:1" ht="15.75" thickBot="1" x14ac:dyDescent="0.3">
      <c r="A2833" s="33" t="str">
        <f t="shared" si="45"/>
        <v/>
      </c>
    </row>
    <row r="2834" spans="1:1" ht="15.75" thickBot="1" x14ac:dyDescent="0.3">
      <c r="A2834" s="33" t="str">
        <f t="shared" si="45"/>
        <v/>
      </c>
    </row>
    <row r="2835" spans="1:1" ht="15.75" thickBot="1" x14ac:dyDescent="0.3">
      <c r="A2835" s="33" t="str">
        <f t="shared" si="45"/>
        <v/>
      </c>
    </row>
    <row r="2836" spans="1:1" ht="15.75" thickBot="1" x14ac:dyDescent="0.3">
      <c r="A2836" s="33" t="str">
        <f t="shared" si="45"/>
        <v/>
      </c>
    </row>
    <row r="2837" spans="1:1" ht="15.75" thickBot="1" x14ac:dyDescent="0.3">
      <c r="A2837" s="33" t="str">
        <f t="shared" si="45"/>
        <v/>
      </c>
    </row>
    <row r="2838" spans="1:1" ht="15.75" thickBot="1" x14ac:dyDescent="0.3">
      <c r="A2838" s="33" t="str">
        <f t="shared" si="45"/>
        <v/>
      </c>
    </row>
    <row r="2839" spans="1:1" ht="15.75" thickBot="1" x14ac:dyDescent="0.3">
      <c r="A2839" s="33" t="str">
        <f t="shared" si="45"/>
        <v/>
      </c>
    </row>
    <row r="2840" spans="1:1" ht="15.75" thickBot="1" x14ac:dyDescent="0.3">
      <c r="A2840" s="33" t="str">
        <f t="shared" si="45"/>
        <v/>
      </c>
    </row>
    <row r="2841" spans="1:1" ht="15.75" thickBot="1" x14ac:dyDescent="0.3">
      <c r="A2841" s="33" t="str">
        <f t="shared" ref="A2841:A2904" si="46">B2841&amp;C2841</f>
        <v/>
      </c>
    </row>
    <row r="2842" spans="1:1" ht="15.75" thickBot="1" x14ac:dyDescent="0.3">
      <c r="A2842" s="33" t="str">
        <f t="shared" si="46"/>
        <v/>
      </c>
    </row>
    <row r="2843" spans="1:1" ht="15.75" thickBot="1" x14ac:dyDescent="0.3">
      <c r="A2843" s="33" t="str">
        <f t="shared" si="46"/>
        <v/>
      </c>
    </row>
    <row r="2844" spans="1:1" ht="15.75" thickBot="1" x14ac:dyDescent="0.3">
      <c r="A2844" s="33" t="str">
        <f t="shared" si="46"/>
        <v/>
      </c>
    </row>
    <row r="2845" spans="1:1" ht="15.75" thickBot="1" x14ac:dyDescent="0.3">
      <c r="A2845" s="33" t="str">
        <f t="shared" si="46"/>
        <v/>
      </c>
    </row>
    <row r="2846" spans="1:1" ht="15.75" thickBot="1" x14ac:dyDescent="0.3">
      <c r="A2846" s="33" t="str">
        <f t="shared" si="46"/>
        <v/>
      </c>
    </row>
    <row r="2847" spans="1:1" ht="15.75" thickBot="1" x14ac:dyDescent="0.3">
      <c r="A2847" s="33" t="str">
        <f t="shared" si="46"/>
        <v/>
      </c>
    </row>
    <row r="2848" spans="1:1" ht="15.75" thickBot="1" x14ac:dyDescent="0.3">
      <c r="A2848" s="33" t="str">
        <f t="shared" si="46"/>
        <v/>
      </c>
    </row>
    <row r="2849" spans="1:1" ht="15.75" thickBot="1" x14ac:dyDescent="0.3">
      <c r="A2849" s="33" t="str">
        <f t="shared" si="46"/>
        <v/>
      </c>
    </row>
    <row r="2850" spans="1:1" ht="15.75" thickBot="1" x14ac:dyDescent="0.3">
      <c r="A2850" s="33" t="str">
        <f t="shared" si="46"/>
        <v/>
      </c>
    </row>
    <row r="2851" spans="1:1" ht="15.75" thickBot="1" x14ac:dyDescent="0.3">
      <c r="A2851" s="33" t="str">
        <f t="shared" si="46"/>
        <v/>
      </c>
    </row>
    <row r="2852" spans="1:1" ht="15.75" thickBot="1" x14ac:dyDescent="0.3">
      <c r="A2852" s="33" t="str">
        <f t="shared" si="46"/>
        <v/>
      </c>
    </row>
    <row r="2853" spans="1:1" ht="15.75" thickBot="1" x14ac:dyDescent="0.3">
      <c r="A2853" s="33" t="str">
        <f t="shared" si="46"/>
        <v/>
      </c>
    </row>
    <row r="2854" spans="1:1" ht="15.75" thickBot="1" x14ac:dyDescent="0.3">
      <c r="A2854" s="33" t="str">
        <f t="shared" si="46"/>
        <v/>
      </c>
    </row>
    <row r="2855" spans="1:1" ht="15.75" thickBot="1" x14ac:dyDescent="0.3">
      <c r="A2855" s="33" t="str">
        <f t="shared" si="46"/>
        <v/>
      </c>
    </row>
    <row r="2856" spans="1:1" ht="15.75" thickBot="1" x14ac:dyDescent="0.3">
      <c r="A2856" s="33" t="str">
        <f t="shared" si="46"/>
        <v/>
      </c>
    </row>
    <row r="2857" spans="1:1" ht="15.75" thickBot="1" x14ac:dyDescent="0.3">
      <c r="A2857" s="33" t="str">
        <f t="shared" si="46"/>
        <v/>
      </c>
    </row>
    <row r="2858" spans="1:1" ht="15.75" thickBot="1" x14ac:dyDescent="0.3">
      <c r="A2858" s="33" t="str">
        <f t="shared" si="46"/>
        <v/>
      </c>
    </row>
    <row r="2859" spans="1:1" ht="15.75" thickBot="1" x14ac:dyDescent="0.3">
      <c r="A2859" s="33" t="str">
        <f t="shared" si="46"/>
        <v/>
      </c>
    </row>
    <row r="2860" spans="1:1" ht="15.75" thickBot="1" x14ac:dyDescent="0.3">
      <c r="A2860" s="33" t="str">
        <f t="shared" si="46"/>
        <v/>
      </c>
    </row>
    <row r="2861" spans="1:1" ht="15.75" thickBot="1" x14ac:dyDescent="0.3">
      <c r="A2861" s="33" t="str">
        <f t="shared" si="46"/>
        <v/>
      </c>
    </row>
    <row r="2862" spans="1:1" ht="15.75" thickBot="1" x14ac:dyDescent="0.3">
      <c r="A2862" s="33" t="str">
        <f t="shared" si="46"/>
        <v/>
      </c>
    </row>
    <row r="2863" spans="1:1" ht="15.75" thickBot="1" x14ac:dyDescent="0.3">
      <c r="A2863" s="33" t="str">
        <f t="shared" si="46"/>
        <v/>
      </c>
    </row>
    <row r="2864" spans="1:1" ht="15.75" thickBot="1" x14ac:dyDescent="0.3">
      <c r="A2864" s="33" t="str">
        <f t="shared" si="46"/>
        <v/>
      </c>
    </row>
    <row r="2865" spans="1:1" ht="15.75" thickBot="1" x14ac:dyDescent="0.3">
      <c r="A2865" s="33" t="str">
        <f t="shared" si="46"/>
        <v/>
      </c>
    </row>
    <row r="2866" spans="1:1" ht="15.75" thickBot="1" x14ac:dyDescent="0.3">
      <c r="A2866" s="33" t="str">
        <f t="shared" si="46"/>
        <v/>
      </c>
    </row>
    <row r="2867" spans="1:1" ht="15.75" thickBot="1" x14ac:dyDescent="0.3">
      <c r="A2867" s="33" t="str">
        <f t="shared" si="46"/>
        <v/>
      </c>
    </row>
    <row r="2868" spans="1:1" ht="15.75" thickBot="1" x14ac:dyDescent="0.3">
      <c r="A2868" s="33" t="str">
        <f t="shared" si="46"/>
        <v/>
      </c>
    </row>
    <row r="2869" spans="1:1" ht="15.75" thickBot="1" x14ac:dyDescent="0.3">
      <c r="A2869" s="33" t="str">
        <f t="shared" si="46"/>
        <v/>
      </c>
    </row>
    <row r="2870" spans="1:1" ht="15.75" thickBot="1" x14ac:dyDescent="0.3">
      <c r="A2870" s="33" t="str">
        <f t="shared" si="46"/>
        <v/>
      </c>
    </row>
    <row r="2871" spans="1:1" ht="15.75" thickBot="1" x14ac:dyDescent="0.3">
      <c r="A2871" s="33" t="str">
        <f t="shared" si="46"/>
        <v/>
      </c>
    </row>
    <row r="2872" spans="1:1" ht="15.75" thickBot="1" x14ac:dyDescent="0.3">
      <c r="A2872" s="33" t="str">
        <f t="shared" si="46"/>
        <v/>
      </c>
    </row>
    <row r="2873" spans="1:1" ht="15.75" thickBot="1" x14ac:dyDescent="0.3">
      <c r="A2873" s="33" t="str">
        <f t="shared" si="46"/>
        <v/>
      </c>
    </row>
    <row r="2874" spans="1:1" ht="15.75" thickBot="1" x14ac:dyDescent="0.3">
      <c r="A2874" s="33" t="str">
        <f t="shared" si="46"/>
        <v/>
      </c>
    </row>
    <row r="2875" spans="1:1" ht="15.75" thickBot="1" x14ac:dyDescent="0.3">
      <c r="A2875" s="33" t="str">
        <f t="shared" si="46"/>
        <v/>
      </c>
    </row>
    <row r="2876" spans="1:1" ht="15.75" thickBot="1" x14ac:dyDescent="0.3">
      <c r="A2876" s="33" t="str">
        <f t="shared" si="46"/>
        <v/>
      </c>
    </row>
    <row r="2877" spans="1:1" ht="15.75" thickBot="1" x14ac:dyDescent="0.3">
      <c r="A2877" s="33" t="str">
        <f t="shared" si="46"/>
        <v/>
      </c>
    </row>
    <row r="2878" spans="1:1" ht="15.75" thickBot="1" x14ac:dyDescent="0.3">
      <c r="A2878" s="33" t="str">
        <f t="shared" si="46"/>
        <v/>
      </c>
    </row>
    <row r="2879" spans="1:1" ht="15.75" thickBot="1" x14ac:dyDescent="0.3">
      <c r="A2879" s="33" t="str">
        <f t="shared" si="46"/>
        <v/>
      </c>
    </row>
    <row r="2880" spans="1:1" ht="15.75" thickBot="1" x14ac:dyDescent="0.3">
      <c r="A2880" s="33" t="str">
        <f t="shared" si="46"/>
        <v/>
      </c>
    </row>
    <row r="2881" spans="1:1" ht="15.75" thickBot="1" x14ac:dyDescent="0.3">
      <c r="A2881" s="33" t="str">
        <f t="shared" si="46"/>
        <v/>
      </c>
    </row>
    <row r="2882" spans="1:1" ht="15.75" thickBot="1" x14ac:dyDescent="0.3">
      <c r="A2882" s="33" t="str">
        <f t="shared" si="46"/>
        <v/>
      </c>
    </row>
    <row r="2883" spans="1:1" ht="15.75" thickBot="1" x14ac:dyDescent="0.3">
      <c r="A2883" s="33" t="str">
        <f t="shared" si="46"/>
        <v/>
      </c>
    </row>
    <row r="2884" spans="1:1" ht="15.75" thickBot="1" x14ac:dyDescent="0.3">
      <c r="A2884" s="33" t="str">
        <f t="shared" si="46"/>
        <v/>
      </c>
    </row>
    <row r="2885" spans="1:1" ht="15.75" thickBot="1" x14ac:dyDescent="0.3">
      <c r="A2885" s="33" t="str">
        <f t="shared" si="46"/>
        <v/>
      </c>
    </row>
    <row r="2886" spans="1:1" ht="15.75" thickBot="1" x14ac:dyDescent="0.3">
      <c r="A2886" s="33" t="str">
        <f t="shared" si="46"/>
        <v/>
      </c>
    </row>
    <row r="2887" spans="1:1" ht="15.75" thickBot="1" x14ac:dyDescent="0.3">
      <c r="A2887" s="33" t="str">
        <f t="shared" si="46"/>
        <v/>
      </c>
    </row>
    <row r="2888" spans="1:1" ht="15.75" thickBot="1" x14ac:dyDescent="0.3">
      <c r="A2888" s="33" t="str">
        <f t="shared" si="46"/>
        <v/>
      </c>
    </row>
    <row r="2889" spans="1:1" ht="15.75" thickBot="1" x14ac:dyDescent="0.3">
      <c r="A2889" s="33" t="str">
        <f t="shared" si="46"/>
        <v/>
      </c>
    </row>
    <row r="2890" spans="1:1" ht="15.75" thickBot="1" x14ac:dyDescent="0.3">
      <c r="A2890" s="33" t="str">
        <f t="shared" si="46"/>
        <v/>
      </c>
    </row>
    <row r="2891" spans="1:1" ht="15.75" thickBot="1" x14ac:dyDescent="0.3">
      <c r="A2891" s="33" t="str">
        <f t="shared" si="46"/>
        <v/>
      </c>
    </row>
    <row r="2892" spans="1:1" ht="15.75" thickBot="1" x14ac:dyDescent="0.3">
      <c r="A2892" s="33" t="str">
        <f t="shared" si="46"/>
        <v/>
      </c>
    </row>
    <row r="2893" spans="1:1" ht="15.75" thickBot="1" x14ac:dyDescent="0.3">
      <c r="A2893" s="33" t="str">
        <f t="shared" si="46"/>
        <v/>
      </c>
    </row>
    <row r="2894" spans="1:1" ht="15.75" thickBot="1" x14ac:dyDescent="0.3">
      <c r="A2894" s="33" t="str">
        <f t="shared" si="46"/>
        <v/>
      </c>
    </row>
    <row r="2895" spans="1:1" ht="15.75" thickBot="1" x14ac:dyDescent="0.3">
      <c r="A2895" s="33" t="str">
        <f t="shared" si="46"/>
        <v/>
      </c>
    </row>
    <row r="2896" spans="1:1" ht="15.75" thickBot="1" x14ac:dyDescent="0.3">
      <c r="A2896" s="33" t="str">
        <f t="shared" si="46"/>
        <v/>
      </c>
    </row>
    <row r="2897" spans="1:1" ht="15.75" thickBot="1" x14ac:dyDescent="0.3">
      <c r="A2897" s="33" t="str">
        <f t="shared" si="46"/>
        <v/>
      </c>
    </row>
    <row r="2898" spans="1:1" ht="15.75" thickBot="1" x14ac:dyDescent="0.3">
      <c r="A2898" s="33" t="str">
        <f t="shared" si="46"/>
        <v/>
      </c>
    </row>
    <row r="2899" spans="1:1" ht="15.75" thickBot="1" x14ac:dyDescent="0.3">
      <c r="A2899" s="33" t="str">
        <f t="shared" si="46"/>
        <v/>
      </c>
    </row>
    <row r="2900" spans="1:1" ht="15.75" thickBot="1" x14ac:dyDescent="0.3">
      <c r="A2900" s="33" t="str">
        <f t="shared" si="46"/>
        <v/>
      </c>
    </row>
    <row r="2901" spans="1:1" ht="15.75" thickBot="1" x14ac:dyDescent="0.3">
      <c r="A2901" s="33" t="str">
        <f t="shared" si="46"/>
        <v/>
      </c>
    </row>
    <row r="2902" spans="1:1" ht="15.75" thickBot="1" x14ac:dyDescent="0.3">
      <c r="A2902" s="33" t="str">
        <f t="shared" si="46"/>
        <v/>
      </c>
    </row>
    <row r="2903" spans="1:1" ht="15.75" thickBot="1" x14ac:dyDescent="0.3">
      <c r="A2903" s="33" t="str">
        <f t="shared" si="46"/>
        <v/>
      </c>
    </row>
    <row r="2904" spans="1:1" ht="15.75" thickBot="1" x14ac:dyDescent="0.3">
      <c r="A2904" s="33" t="str">
        <f t="shared" si="46"/>
        <v/>
      </c>
    </row>
    <row r="2905" spans="1:1" ht="15.75" thickBot="1" x14ac:dyDescent="0.3">
      <c r="A2905" s="33" t="str">
        <f t="shared" ref="A2905:A2968" si="47">B2905&amp;C2905</f>
        <v/>
      </c>
    </row>
    <row r="2906" spans="1:1" ht="15.75" thickBot="1" x14ac:dyDescent="0.3">
      <c r="A2906" s="33" t="str">
        <f t="shared" si="47"/>
        <v/>
      </c>
    </row>
    <row r="2907" spans="1:1" ht="15.75" thickBot="1" x14ac:dyDescent="0.3">
      <c r="A2907" s="33" t="str">
        <f t="shared" si="47"/>
        <v/>
      </c>
    </row>
    <row r="2908" spans="1:1" ht="15.75" thickBot="1" x14ac:dyDescent="0.3">
      <c r="A2908" s="33" t="str">
        <f t="shared" si="47"/>
        <v/>
      </c>
    </row>
    <row r="2909" spans="1:1" ht="15.75" thickBot="1" x14ac:dyDescent="0.3">
      <c r="A2909" s="33" t="str">
        <f t="shared" si="47"/>
        <v/>
      </c>
    </row>
    <row r="2910" spans="1:1" ht="15.75" thickBot="1" x14ac:dyDescent="0.3">
      <c r="A2910" s="33" t="str">
        <f t="shared" si="47"/>
        <v/>
      </c>
    </row>
    <row r="2911" spans="1:1" ht="15.75" thickBot="1" x14ac:dyDescent="0.3">
      <c r="A2911" s="33" t="str">
        <f t="shared" si="47"/>
        <v/>
      </c>
    </row>
    <row r="2912" spans="1:1" ht="15.75" thickBot="1" x14ac:dyDescent="0.3">
      <c r="A2912" s="33" t="str">
        <f t="shared" si="47"/>
        <v/>
      </c>
    </row>
    <row r="2913" spans="1:1" ht="15.75" thickBot="1" x14ac:dyDescent="0.3">
      <c r="A2913" s="33" t="str">
        <f t="shared" si="47"/>
        <v/>
      </c>
    </row>
    <row r="2914" spans="1:1" ht="15.75" thickBot="1" x14ac:dyDescent="0.3">
      <c r="A2914" s="33" t="str">
        <f t="shared" si="47"/>
        <v/>
      </c>
    </row>
    <row r="2915" spans="1:1" ht="15.75" thickBot="1" x14ac:dyDescent="0.3">
      <c r="A2915" s="33" t="str">
        <f t="shared" si="47"/>
        <v/>
      </c>
    </row>
    <row r="2916" spans="1:1" ht="15.75" thickBot="1" x14ac:dyDescent="0.3">
      <c r="A2916" s="33" t="str">
        <f t="shared" si="47"/>
        <v/>
      </c>
    </row>
    <row r="2917" spans="1:1" ht="15.75" thickBot="1" x14ac:dyDescent="0.3">
      <c r="A2917" s="33" t="str">
        <f t="shared" si="47"/>
        <v/>
      </c>
    </row>
    <row r="2918" spans="1:1" ht="15.75" thickBot="1" x14ac:dyDescent="0.3">
      <c r="A2918" s="33" t="str">
        <f t="shared" si="47"/>
        <v/>
      </c>
    </row>
    <row r="2919" spans="1:1" ht="15.75" thickBot="1" x14ac:dyDescent="0.3">
      <c r="A2919" s="33" t="str">
        <f t="shared" si="47"/>
        <v/>
      </c>
    </row>
    <row r="2920" spans="1:1" ht="15.75" thickBot="1" x14ac:dyDescent="0.3">
      <c r="A2920" s="33" t="str">
        <f t="shared" si="47"/>
        <v/>
      </c>
    </row>
    <row r="2921" spans="1:1" ht="15.75" thickBot="1" x14ac:dyDescent="0.3">
      <c r="A2921" s="33" t="str">
        <f t="shared" si="47"/>
        <v/>
      </c>
    </row>
    <row r="2922" spans="1:1" ht="15.75" thickBot="1" x14ac:dyDescent="0.3">
      <c r="A2922" s="33" t="str">
        <f t="shared" si="47"/>
        <v/>
      </c>
    </row>
    <row r="2923" spans="1:1" ht="15.75" thickBot="1" x14ac:dyDescent="0.3">
      <c r="A2923" s="33" t="str">
        <f t="shared" si="47"/>
        <v/>
      </c>
    </row>
    <row r="2924" spans="1:1" ht="15.75" thickBot="1" x14ac:dyDescent="0.3">
      <c r="A2924" s="33" t="str">
        <f t="shared" si="47"/>
        <v/>
      </c>
    </row>
    <row r="2925" spans="1:1" ht="15.75" thickBot="1" x14ac:dyDescent="0.3">
      <c r="A2925" s="33" t="str">
        <f t="shared" si="47"/>
        <v/>
      </c>
    </row>
    <row r="2926" spans="1:1" ht="15.75" thickBot="1" x14ac:dyDescent="0.3">
      <c r="A2926" s="33" t="str">
        <f t="shared" si="47"/>
        <v/>
      </c>
    </row>
    <row r="2927" spans="1:1" ht="15.75" thickBot="1" x14ac:dyDescent="0.3">
      <c r="A2927" s="33" t="str">
        <f t="shared" si="47"/>
        <v/>
      </c>
    </row>
    <row r="2928" spans="1:1" ht="15.75" thickBot="1" x14ac:dyDescent="0.3">
      <c r="A2928" s="33" t="str">
        <f t="shared" si="47"/>
        <v/>
      </c>
    </row>
    <row r="2929" spans="1:1" ht="15.75" thickBot="1" x14ac:dyDescent="0.3">
      <c r="A2929" s="33" t="str">
        <f t="shared" si="47"/>
        <v/>
      </c>
    </row>
    <row r="2930" spans="1:1" ht="15.75" thickBot="1" x14ac:dyDescent="0.3">
      <c r="A2930" s="33" t="str">
        <f t="shared" si="47"/>
        <v/>
      </c>
    </row>
    <row r="2931" spans="1:1" ht="15.75" thickBot="1" x14ac:dyDescent="0.3">
      <c r="A2931" s="33" t="str">
        <f t="shared" si="47"/>
        <v/>
      </c>
    </row>
    <row r="2932" spans="1:1" ht="15.75" thickBot="1" x14ac:dyDescent="0.3">
      <c r="A2932" s="33" t="str">
        <f t="shared" si="47"/>
        <v/>
      </c>
    </row>
    <row r="2933" spans="1:1" ht="15.75" thickBot="1" x14ac:dyDescent="0.3">
      <c r="A2933" s="33" t="str">
        <f t="shared" si="47"/>
        <v/>
      </c>
    </row>
    <row r="2934" spans="1:1" ht="15.75" thickBot="1" x14ac:dyDescent="0.3">
      <c r="A2934" s="33" t="str">
        <f t="shared" si="47"/>
        <v/>
      </c>
    </row>
    <row r="2935" spans="1:1" ht="15.75" thickBot="1" x14ac:dyDescent="0.3">
      <c r="A2935" s="33" t="str">
        <f t="shared" si="47"/>
        <v/>
      </c>
    </row>
    <row r="2936" spans="1:1" ht="15.75" thickBot="1" x14ac:dyDescent="0.3">
      <c r="A2936" s="33" t="str">
        <f t="shared" si="47"/>
        <v/>
      </c>
    </row>
    <row r="2937" spans="1:1" ht="15.75" thickBot="1" x14ac:dyDescent="0.3">
      <c r="A2937" s="33" t="str">
        <f t="shared" si="47"/>
        <v/>
      </c>
    </row>
    <row r="2938" spans="1:1" ht="15.75" thickBot="1" x14ac:dyDescent="0.3">
      <c r="A2938" s="33" t="str">
        <f t="shared" si="47"/>
        <v/>
      </c>
    </row>
    <row r="2939" spans="1:1" ht="15.75" thickBot="1" x14ac:dyDescent="0.3">
      <c r="A2939" s="33" t="str">
        <f t="shared" si="47"/>
        <v/>
      </c>
    </row>
    <row r="2940" spans="1:1" ht="15.75" thickBot="1" x14ac:dyDescent="0.3">
      <c r="A2940" s="33" t="str">
        <f t="shared" si="47"/>
        <v/>
      </c>
    </row>
    <row r="2941" spans="1:1" ht="15.75" thickBot="1" x14ac:dyDescent="0.3">
      <c r="A2941" s="33" t="str">
        <f t="shared" si="47"/>
        <v/>
      </c>
    </row>
    <row r="2942" spans="1:1" ht="15.75" thickBot="1" x14ac:dyDescent="0.3">
      <c r="A2942" s="33" t="str">
        <f t="shared" si="47"/>
        <v/>
      </c>
    </row>
    <row r="2943" spans="1:1" ht="15.75" thickBot="1" x14ac:dyDescent="0.3">
      <c r="A2943" s="33" t="str">
        <f t="shared" si="47"/>
        <v/>
      </c>
    </row>
    <row r="2944" spans="1:1" ht="15.75" thickBot="1" x14ac:dyDescent="0.3">
      <c r="A2944" s="33" t="str">
        <f t="shared" si="47"/>
        <v/>
      </c>
    </row>
    <row r="2945" spans="1:1" ht="15.75" thickBot="1" x14ac:dyDescent="0.3">
      <c r="A2945" s="33" t="str">
        <f t="shared" si="47"/>
        <v/>
      </c>
    </row>
    <row r="2946" spans="1:1" ht="15.75" thickBot="1" x14ac:dyDescent="0.3">
      <c r="A2946" s="33" t="str">
        <f t="shared" si="47"/>
        <v/>
      </c>
    </row>
    <row r="2947" spans="1:1" ht="15.75" thickBot="1" x14ac:dyDescent="0.3">
      <c r="A2947" s="33" t="str">
        <f t="shared" si="47"/>
        <v/>
      </c>
    </row>
    <row r="2948" spans="1:1" ht="15.75" thickBot="1" x14ac:dyDescent="0.3">
      <c r="A2948" s="33" t="str">
        <f t="shared" si="47"/>
        <v/>
      </c>
    </row>
    <row r="2949" spans="1:1" ht="15.75" thickBot="1" x14ac:dyDescent="0.3">
      <c r="A2949" s="33" t="str">
        <f t="shared" si="47"/>
        <v/>
      </c>
    </row>
    <row r="2950" spans="1:1" ht="15.75" thickBot="1" x14ac:dyDescent="0.3">
      <c r="A2950" s="33" t="str">
        <f t="shared" si="47"/>
        <v/>
      </c>
    </row>
    <row r="2951" spans="1:1" ht="15.75" thickBot="1" x14ac:dyDescent="0.3">
      <c r="A2951" s="33" t="str">
        <f t="shared" si="47"/>
        <v/>
      </c>
    </row>
    <row r="2952" spans="1:1" ht="15.75" thickBot="1" x14ac:dyDescent="0.3">
      <c r="A2952" s="33" t="str">
        <f t="shared" si="47"/>
        <v/>
      </c>
    </row>
    <row r="2953" spans="1:1" ht="15.75" thickBot="1" x14ac:dyDescent="0.3">
      <c r="A2953" s="33" t="str">
        <f t="shared" si="47"/>
        <v/>
      </c>
    </row>
    <row r="2954" spans="1:1" ht="15.75" thickBot="1" x14ac:dyDescent="0.3">
      <c r="A2954" s="33" t="str">
        <f t="shared" si="47"/>
        <v/>
      </c>
    </row>
    <row r="2955" spans="1:1" ht="15.75" thickBot="1" x14ac:dyDescent="0.3">
      <c r="A2955" s="33" t="str">
        <f t="shared" si="47"/>
        <v/>
      </c>
    </row>
    <row r="2956" spans="1:1" ht="15.75" thickBot="1" x14ac:dyDescent="0.3">
      <c r="A2956" s="33" t="str">
        <f t="shared" si="47"/>
        <v/>
      </c>
    </row>
    <row r="2957" spans="1:1" ht="15.75" thickBot="1" x14ac:dyDescent="0.3">
      <c r="A2957" s="33" t="str">
        <f t="shared" si="47"/>
        <v/>
      </c>
    </row>
    <row r="2958" spans="1:1" ht="15.75" thickBot="1" x14ac:dyDescent="0.3">
      <c r="A2958" s="33" t="str">
        <f t="shared" si="47"/>
        <v/>
      </c>
    </row>
    <row r="2959" spans="1:1" ht="15.75" thickBot="1" x14ac:dyDescent="0.3">
      <c r="A2959" s="33" t="str">
        <f t="shared" si="47"/>
        <v/>
      </c>
    </row>
    <row r="2960" spans="1:1" ht="15.75" thickBot="1" x14ac:dyDescent="0.3">
      <c r="A2960" s="33" t="str">
        <f t="shared" si="47"/>
        <v/>
      </c>
    </row>
    <row r="2961" spans="1:1" ht="15.75" thickBot="1" x14ac:dyDescent="0.3">
      <c r="A2961" s="33" t="str">
        <f t="shared" si="47"/>
        <v/>
      </c>
    </row>
    <row r="2962" spans="1:1" ht="15.75" thickBot="1" x14ac:dyDescent="0.3">
      <c r="A2962" s="33" t="str">
        <f t="shared" si="47"/>
        <v/>
      </c>
    </row>
    <row r="2963" spans="1:1" ht="15.75" thickBot="1" x14ac:dyDescent="0.3">
      <c r="A2963" s="33" t="str">
        <f t="shared" si="47"/>
        <v/>
      </c>
    </row>
    <row r="2964" spans="1:1" ht="15.75" thickBot="1" x14ac:dyDescent="0.3">
      <c r="A2964" s="33" t="str">
        <f t="shared" si="47"/>
        <v/>
      </c>
    </row>
    <row r="2965" spans="1:1" ht="15.75" thickBot="1" x14ac:dyDescent="0.3">
      <c r="A2965" s="33" t="str">
        <f t="shared" si="47"/>
        <v/>
      </c>
    </row>
    <row r="2966" spans="1:1" ht="15.75" thickBot="1" x14ac:dyDescent="0.3">
      <c r="A2966" s="33" t="str">
        <f t="shared" si="47"/>
        <v/>
      </c>
    </row>
    <row r="2967" spans="1:1" ht="15.75" thickBot="1" x14ac:dyDescent="0.3">
      <c r="A2967" s="33" t="str">
        <f t="shared" si="47"/>
        <v/>
      </c>
    </row>
    <row r="2968" spans="1:1" ht="15.75" thickBot="1" x14ac:dyDescent="0.3">
      <c r="A2968" s="33" t="str">
        <f t="shared" si="47"/>
        <v/>
      </c>
    </row>
    <row r="2969" spans="1:1" ht="15.75" thickBot="1" x14ac:dyDescent="0.3">
      <c r="A2969" s="33" t="str">
        <f t="shared" ref="A2969:A3032" si="48">B2969&amp;C2969</f>
        <v/>
      </c>
    </row>
    <row r="2970" spans="1:1" ht="15.75" thickBot="1" x14ac:dyDescent="0.3">
      <c r="A2970" s="33" t="str">
        <f t="shared" si="48"/>
        <v/>
      </c>
    </row>
    <row r="2971" spans="1:1" ht="15.75" thickBot="1" x14ac:dyDescent="0.3">
      <c r="A2971" s="33" t="str">
        <f t="shared" si="48"/>
        <v/>
      </c>
    </row>
    <row r="2972" spans="1:1" ht="15.75" thickBot="1" x14ac:dyDescent="0.3">
      <c r="A2972" s="33" t="str">
        <f t="shared" si="48"/>
        <v/>
      </c>
    </row>
    <row r="2973" spans="1:1" ht="15.75" thickBot="1" x14ac:dyDescent="0.3">
      <c r="A2973" s="33" t="str">
        <f t="shared" si="48"/>
        <v/>
      </c>
    </row>
    <row r="2974" spans="1:1" ht="15.75" thickBot="1" x14ac:dyDescent="0.3">
      <c r="A2974" s="33" t="str">
        <f t="shared" si="48"/>
        <v/>
      </c>
    </row>
    <row r="2975" spans="1:1" ht="15.75" thickBot="1" x14ac:dyDescent="0.3">
      <c r="A2975" s="33" t="str">
        <f t="shared" si="48"/>
        <v/>
      </c>
    </row>
    <row r="2976" spans="1:1" ht="15.75" thickBot="1" x14ac:dyDescent="0.3">
      <c r="A2976" s="33" t="str">
        <f t="shared" si="48"/>
        <v/>
      </c>
    </row>
    <row r="2977" spans="1:1" ht="15.75" thickBot="1" x14ac:dyDescent="0.3">
      <c r="A2977" s="33" t="str">
        <f t="shared" si="48"/>
        <v/>
      </c>
    </row>
    <row r="2978" spans="1:1" ht="15.75" thickBot="1" x14ac:dyDescent="0.3">
      <c r="A2978" s="33" t="str">
        <f t="shared" si="48"/>
        <v/>
      </c>
    </row>
    <row r="2979" spans="1:1" ht="15.75" thickBot="1" x14ac:dyDescent="0.3">
      <c r="A2979" s="33" t="str">
        <f t="shared" si="48"/>
        <v/>
      </c>
    </row>
    <row r="2980" spans="1:1" ht="15.75" thickBot="1" x14ac:dyDescent="0.3">
      <c r="A2980" s="33" t="str">
        <f t="shared" si="48"/>
        <v/>
      </c>
    </row>
    <row r="2981" spans="1:1" ht="15.75" thickBot="1" x14ac:dyDescent="0.3">
      <c r="A2981" s="33" t="str">
        <f t="shared" si="48"/>
        <v/>
      </c>
    </row>
    <row r="2982" spans="1:1" ht="15.75" thickBot="1" x14ac:dyDescent="0.3">
      <c r="A2982" s="33" t="str">
        <f t="shared" si="48"/>
        <v/>
      </c>
    </row>
    <row r="2983" spans="1:1" ht="15.75" thickBot="1" x14ac:dyDescent="0.3">
      <c r="A2983" s="33" t="str">
        <f t="shared" si="48"/>
        <v/>
      </c>
    </row>
    <row r="2984" spans="1:1" ht="15.75" thickBot="1" x14ac:dyDescent="0.3">
      <c r="A2984" s="33" t="str">
        <f t="shared" si="48"/>
        <v/>
      </c>
    </row>
    <row r="2985" spans="1:1" ht="15.75" thickBot="1" x14ac:dyDescent="0.3">
      <c r="A2985" s="33" t="str">
        <f t="shared" si="48"/>
        <v/>
      </c>
    </row>
    <row r="2986" spans="1:1" ht="15.75" thickBot="1" x14ac:dyDescent="0.3">
      <c r="A2986" s="33" t="str">
        <f t="shared" si="48"/>
        <v/>
      </c>
    </row>
    <row r="2987" spans="1:1" ht="15.75" thickBot="1" x14ac:dyDescent="0.3">
      <c r="A2987" s="33" t="str">
        <f t="shared" si="48"/>
        <v/>
      </c>
    </row>
    <row r="2988" spans="1:1" ht="15.75" thickBot="1" x14ac:dyDescent="0.3">
      <c r="A2988" s="33" t="str">
        <f t="shared" si="48"/>
        <v/>
      </c>
    </row>
    <row r="2989" spans="1:1" ht="15.75" thickBot="1" x14ac:dyDescent="0.3">
      <c r="A2989" s="33" t="str">
        <f t="shared" si="48"/>
        <v/>
      </c>
    </row>
    <row r="2990" spans="1:1" ht="15.75" thickBot="1" x14ac:dyDescent="0.3">
      <c r="A2990" s="33" t="str">
        <f t="shared" si="48"/>
        <v/>
      </c>
    </row>
    <row r="2991" spans="1:1" ht="15.75" thickBot="1" x14ac:dyDescent="0.3">
      <c r="A2991" s="33" t="str">
        <f t="shared" si="48"/>
        <v/>
      </c>
    </row>
    <row r="2992" spans="1:1" ht="15.75" thickBot="1" x14ac:dyDescent="0.3">
      <c r="A2992" s="33" t="str">
        <f t="shared" si="48"/>
        <v/>
      </c>
    </row>
    <row r="2993" spans="1:1" ht="15.75" thickBot="1" x14ac:dyDescent="0.3">
      <c r="A2993" s="33" t="str">
        <f t="shared" si="48"/>
        <v/>
      </c>
    </row>
    <row r="2994" spans="1:1" ht="15.75" thickBot="1" x14ac:dyDescent="0.3">
      <c r="A2994" s="33" t="str">
        <f t="shared" si="48"/>
        <v/>
      </c>
    </row>
    <row r="2995" spans="1:1" ht="15.75" thickBot="1" x14ac:dyDescent="0.3">
      <c r="A2995" s="33" t="str">
        <f t="shared" si="48"/>
        <v/>
      </c>
    </row>
    <row r="2996" spans="1:1" ht="15.75" thickBot="1" x14ac:dyDescent="0.3">
      <c r="A2996" s="33" t="str">
        <f t="shared" si="48"/>
        <v/>
      </c>
    </row>
    <row r="2997" spans="1:1" ht="15.75" thickBot="1" x14ac:dyDescent="0.3">
      <c r="A2997" s="33" t="str">
        <f t="shared" si="48"/>
        <v/>
      </c>
    </row>
    <row r="2998" spans="1:1" ht="15.75" thickBot="1" x14ac:dyDescent="0.3">
      <c r="A2998" s="33" t="str">
        <f t="shared" si="48"/>
        <v/>
      </c>
    </row>
    <row r="2999" spans="1:1" ht="15.75" thickBot="1" x14ac:dyDescent="0.3">
      <c r="A2999" s="33" t="str">
        <f t="shared" si="48"/>
        <v/>
      </c>
    </row>
    <row r="3000" spans="1:1" ht="15.75" thickBot="1" x14ac:dyDescent="0.3">
      <c r="A3000" s="33" t="str">
        <f t="shared" si="48"/>
        <v/>
      </c>
    </row>
    <row r="3001" spans="1:1" ht="15.75" thickBot="1" x14ac:dyDescent="0.3">
      <c r="A3001" s="33" t="str">
        <f t="shared" si="48"/>
        <v/>
      </c>
    </row>
    <row r="3002" spans="1:1" ht="15.75" thickBot="1" x14ac:dyDescent="0.3">
      <c r="A3002" s="33" t="str">
        <f t="shared" si="48"/>
        <v/>
      </c>
    </row>
    <row r="3003" spans="1:1" ht="15.75" thickBot="1" x14ac:dyDescent="0.3">
      <c r="A3003" s="33" t="str">
        <f t="shared" si="48"/>
        <v/>
      </c>
    </row>
    <row r="3004" spans="1:1" ht="15.75" thickBot="1" x14ac:dyDescent="0.3">
      <c r="A3004" s="33" t="str">
        <f t="shared" si="48"/>
        <v/>
      </c>
    </row>
    <row r="3005" spans="1:1" ht="15.75" thickBot="1" x14ac:dyDescent="0.3">
      <c r="A3005" s="33" t="str">
        <f t="shared" si="48"/>
        <v/>
      </c>
    </row>
    <row r="3006" spans="1:1" ht="15.75" thickBot="1" x14ac:dyDescent="0.3">
      <c r="A3006" s="33" t="str">
        <f t="shared" si="48"/>
        <v/>
      </c>
    </row>
    <row r="3007" spans="1:1" ht="15.75" thickBot="1" x14ac:dyDescent="0.3">
      <c r="A3007" s="33" t="str">
        <f t="shared" si="48"/>
        <v/>
      </c>
    </row>
    <row r="3008" spans="1:1" ht="15.75" thickBot="1" x14ac:dyDescent="0.3">
      <c r="A3008" s="33" t="str">
        <f t="shared" si="48"/>
        <v/>
      </c>
    </row>
    <row r="3009" spans="1:1" ht="15.75" thickBot="1" x14ac:dyDescent="0.3">
      <c r="A3009" s="33" t="str">
        <f t="shared" si="48"/>
        <v/>
      </c>
    </row>
    <row r="3010" spans="1:1" ht="15.75" thickBot="1" x14ac:dyDescent="0.3">
      <c r="A3010" s="33" t="str">
        <f t="shared" si="48"/>
        <v/>
      </c>
    </row>
    <row r="3011" spans="1:1" ht="15.75" thickBot="1" x14ac:dyDescent="0.3">
      <c r="A3011" s="33" t="str">
        <f t="shared" si="48"/>
        <v/>
      </c>
    </row>
    <row r="3012" spans="1:1" ht="15.75" thickBot="1" x14ac:dyDescent="0.3">
      <c r="A3012" s="33" t="str">
        <f t="shared" si="48"/>
        <v/>
      </c>
    </row>
    <row r="3013" spans="1:1" ht="15.75" thickBot="1" x14ac:dyDescent="0.3">
      <c r="A3013" s="33" t="str">
        <f t="shared" si="48"/>
        <v/>
      </c>
    </row>
    <row r="3014" spans="1:1" ht="15.75" thickBot="1" x14ac:dyDescent="0.3">
      <c r="A3014" s="33" t="str">
        <f t="shared" si="48"/>
        <v/>
      </c>
    </row>
    <row r="3015" spans="1:1" ht="15.75" thickBot="1" x14ac:dyDescent="0.3">
      <c r="A3015" s="33" t="str">
        <f t="shared" si="48"/>
        <v/>
      </c>
    </row>
    <row r="3016" spans="1:1" ht="15.75" thickBot="1" x14ac:dyDescent="0.3">
      <c r="A3016" s="33" t="str">
        <f t="shared" si="48"/>
        <v/>
      </c>
    </row>
    <row r="3017" spans="1:1" ht="15.75" thickBot="1" x14ac:dyDescent="0.3">
      <c r="A3017" s="33" t="str">
        <f t="shared" si="48"/>
        <v/>
      </c>
    </row>
    <row r="3018" spans="1:1" ht="15.75" thickBot="1" x14ac:dyDescent="0.3">
      <c r="A3018" s="33" t="str">
        <f t="shared" si="48"/>
        <v/>
      </c>
    </row>
    <row r="3019" spans="1:1" ht="15.75" thickBot="1" x14ac:dyDescent="0.3">
      <c r="A3019" s="33" t="str">
        <f t="shared" si="48"/>
        <v/>
      </c>
    </row>
    <row r="3020" spans="1:1" ht="15.75" thickBot="1" x14ac:dyDescent="0.3">
      <c r="A3020" s="33" t="str">
        <f t="shared" si="48"/>
        <v/>
      </c>
    </row>
    <row r="3021" spans="1:1" ht="15.75" thickBot="1" x14ac:dyDescent="0.3">
      <c r="A3021" s="33" t="str">
        <f t="shared" si="48"/>
        <v/>
      </c>
    </row>
    <row r="3022" spans="1:1" ht="15.75" thickBot="1" x14ac:dyDescent="0.3">
      <c r="A3022" s="33" t="str">
        <f t="shared" si="48"/>
        <v/>
      </c>
    </row>
    <row r="3023" spans="1:1" ht="15.75" thickBot="1" x14ac:dyDescent="0.3">
      <c r="A3023" s="33" t="str">
        <f t="shared" si="48"/>
        <v/>
      </c>
    </row>
    <row r="3024" spans="1:1" ht="15.75" thickBot="1" x14ac:dyDescent="0.3">
      <c r="A3024" s="33" t="str">
        <f t="shared" si="48"/>
        <v/>
      </c>
    </row>
    <row r="3025" spans="1:1" ht="15.75" thickBot="1" x14ac:dyDescent="0.3">
      <c r="A3025" s="33" t="str">
        <f t="shared" si="48"/>
        <v/>
      </c>
    </row>
    <row r="3026" spans="1:1" ht="15.75" thickBot="1" x14ac:dyDescent="0.3">
      <c r="A3026" s="33" t="str">
        <f t="shared" si="48"/>
        <v/>
      </c>
    </row>
    <row r="3027" spans="1:1" ht="15.75" thickBot="1" x14ac:dyDescent="0.3">
      <c r="A3027" s="33" t="str">
        <f t="shared" si="48"/>
        <v/>
      </c>
    </row>
    <row r="3028" spans="1:1" ht="15.75" thickBot="1" x14ac:dyDescent="0.3">
      <c r="A3028" s="33" t="str">
        <f t="shared" si="48"/>
        <v/>
      </c>
    </row>
    <row r="3029" spans="1:1" ht="15.75" thickBot="1" x14ac:dyDescent="0.3">
      <c r="A3029" s="33" t="str">
        <f t="shared" si="48"/>
        <v/>
      </c>
    </row>
    <row r="3030" spans="1:1" ht="15.75" thickBot="1" x14ac:dyDescent="0.3">
      <c r="A3030" s="33" t="str">
        <f t="shared" si="48"/>
        <v/>
      </c>
    </row>
    <row r="3031" spans="1:1" ht="15.75" thickBot="1" x14ac:dyDescent="0.3">
      <c r="A3031" s="33" t="str">
        <f t="shared" si="48"/>
        <v/>
      </c>
    </row>
    <row r="3032" spans="1:1" ht="15.75" thickBot="1" x14ac:dyDescent="0.3">
      <c r="A3032" s="33" t="str">
        <f t="shared" si="48"/>
        <v/>
      </c>
    </row>
    <row r="3033" spans="1:1" ht="15.75" thickBot="1" x14ac:dyDescent="0.3">
      <c r="A3033" s="33" t="str">
        <f t="shared" ref="A3033:A3096" si="49">B3033&amp;C3033</f>
        <v/>
      </c>
    </row>
    <row r="3034" spans="1:1" ht="15.75" thickBot="1" x14ac:dyDescent="0.3">
      <c r="A3034" s="33" t="str">
        <f t="shared" si="49"/>
        <v/>
      </c>
    </row>
    <row r="3035" spans="1:1" ht="15.75" thickBot="1" x14ac:dyDescent="0.3">
      <c r="A3035" s="33" t="str">
        <f t="shared" si="49"/>
        <v/>
      </c>
    </row>
    <row r="3036" spans="1:1" ht="15.75" thickBot="1" x14ac:dyDescent="0.3">
      <c r="A3036" s="33" t="str">
        <f t="shared" si="49"/>
        <v/>
      </c>
    </row>
    <row r="3037" spans="1:1" ht="15.75" thickBot="1" x14ac:dyDescent="0.3">
      <c r="A3037" s="33" t="str">
        <f t="shared" si="49"/>
        <v/>
      </c>
    </row>
    <row r="3038" spans="1:1" ht="15.75" thickBot="1" x14ac:dyDescent="0.3">
      <c r="A3038" s="33" t="str">
        <f t="shared" si="49"/>
        <v/>
      </c>
    </row>
    <row r="3039" spans="1:1" ht="15.75" thickBot="1" x14ac:dyDescent="0.3">
      <c r="A3039" s="33" t="str">
        <f t="shared" si="49"/>
        <v/>
      </c>
    </row>
    <row r="3040" spans="1:1" ht="15.75" thickBot="1" x14ac:dyDescent="0.3">
      <c r="A3040" s="33" t="str">
        <f t="shared" si="49"/>
        <v/>
      </c>
    </row>
    <row r="3041" spans="1:1" ht="15.75" thickBot="1" x14ac:dyDescent="0.3">
      <c r="A3041" s="33" t="str">
        <f t="shared" si="49"/>
        <v/>
      </c>
    </row>
    <row r="3042" spans="1:1" ht="15.75" thickBot="1" x14ac:dyDescent="0.3">
      <c r="A3042" s="33" t="str">
        <f t="shared" si="49"/>
        <v/>
      </c>
    </row>
    <row r="3043" spans="1:1" ht="15.75" thickBot="1" x14ac:dyDescent="0.3">
      <c r="A3043" s="33" t="str">
        <f t="shared" si="49"/>
        <v/>
      </c>
    </row>
    <row r="3044" spans="1:1" ht="15.75" thickBot="1" x14ac:dyDescent="0.3">
      <c r="A3044" s="33" t="str">
        <f t="shared" si="49"/>
        <v/>
      </c>
    </row>
    <row r="3045" spans="1:1" ht="15.75" thickBot="1" x14ac:dyDescent="0.3">
      <c r="A3045" s="33" t="str">
        <f t="shared" si="49"/>
        <v/>
      </c>
    </row>
    <row r="3046" spans="1:1" ht="15.75" thickBot="1" x14ac:dyDescent="0.3">
      <c r="A3046" s="33" t="str">
        <f t="shared" si="49"/>
        <v/>
      </c>
    </row>
    <row r="3047" spans="1:1" ht="15.75" thickBot="1" x14ac:dyDescent="0.3">
      <c r="A3047" s="33" t="str">
        <f t="shared" si="49"/>
        <v/>
      </c>
    </row>
    <row r="3048" spans="1:1" ht="15.75" thickBot="1" x14ac:dyDescent="0.3">
      <c r="A3048" s="33" t="str">
        <f t="shared" si="49"/>
        <v/>
      </c>
    </row>
    <row r="3049" spans="1:1" ht="15.75" thickBot="1" x14ac:dyDescent="0.3">
      <c r="A3049" s="33" t="str">
        <f t="shared" si="49"/>
        <v/>
      </c>
    </row>
    <row r="3050" spans="1:1" ht="15.75" thickBot="1" x14ac:dyDescent="0.3">
      <c r="A3050" s="33" t="str">
        <f t="shared" si="49"/>
        <v/>
      </c>
    </row>
    <row r="3051" spans="1:1" ht="15.75" thickBot="1" x14ac:dyDescent="0.3">
      <c r="A3051" s="33" t="str">
        <f t="shared" si="49"/>
        <v/>
      </c>
    </row>
    <row r="3052" spans="1:1" ht="15.75" thickBot="1" x14ac:dyDescent="0.3">
      <c r="A3052" s="33" t="str">
        <f t="shared" si="49"/>
        <v/>
      </c>
    </row>
    <row r="3053" spans="1:1" ht="15.75" thickBot="1" x14ac:dyDescent="0.3">
      <c r="A3053" s="33" t="str">
        <f t="shared" si="49"/>
        <v/>
      </c>
    </row>
    <row r="3054" spans="1:1" ht="15.75" thickBot="1" x14ac:dyDescent="0.3">
      <c r="A3054" s="33" t="str">
        <f t="shared" si="49"/>
        <v/>
      </c>
    </row>
    <row r="3055" spans="1:1" ht="15.75" thickBot="1" x14ac:dyDescent="0.3">
      <c r="A3055" s="33" t="str">
        <f t="shared" si="49"/>
        <v/>
      </c>
    </row>
    <row r="3056" spans="1:1" ht="15.75" thickBot="1" x14ac:dyDescent="0.3">
      <c r="A3056" s="33" t="str">
        <f t="shared" si="49"/>
        <v/>
      </c>
    </row>
    <row r="3057" spans="1:1" ht="15.75" thickBot="1" x14ac:dyDescent="0.3">
      <c r="A3057" s="33" t="str">
        <f t="shared" si="49"/>
        <v/>
      </c>
    </row>
    <row r="3058" spans="1:1" ht="15.75" thickBot="1" x14ac:dyDescent="0.3">
      <c r="A3058" s="33" t="str">
        <f t="shared" si="49"/>
        <v/>
      </c>
    </row>
    <row r="3059" spans="1:1" ht="15.75" thickBot="1" x14ac:dyDescent="0.3">
      <c r="A3059" s="33" t="str">
        <f t="shared" si="49"/>
        <v/>
      </c>
    </row>
    <row r="3060" spans="1:1" ht="15.75" thickBot="1" x14ac:dyDescent="0.3">
      <c r="A3060" s="33" t="str">
        <f t="shared" si="49"/>
        <v/>
      </c>
    </row>
    <row r="3061" spans="1:1" ht="15.75" thickBot="1" x14ac:dyDescent="0.3">
      <c r="A3061" s="33" t="str">
        <f t="shared" si="49"/>
        <v/>
      </c>
    </row>
    <row r="3062" spans="1:1" ht="15.75" thickBot="1" x14ac:dyDescent="0.3">
      <c r="A3062" s="33" t="str">
        <f t="shared" si="49"/>
        <v/>
      </c>
    </row>
    <row r="3063" spans="1:1" ht="15.75" thickBot="1" x14ac:dyDescent="0.3">
      <c r="A3063" s="33" t="str">
        <f t="shared" si="49"/>
        <v/>
      </c>
    </row>
    <row r="3064" spans="1:1" ht="15.75" thickBot="1" x14ac:dyDescent="0.3">
      <c r="A3064" s="33" t="str">
        <f t="shared" si="49"/>
        <v/>
      </c>
    </row>
    <row r="3065" spans="1:1" ht="15.75" thickBot="1" x14ac:dyDescent="0.3">
      <c r="A3065" s="33" t="str">
        <f t="shared" si="49"/>
        <v/>
      </c>
    </row>
    <row r="3066" spans="1:1" ht="15.75" thickBot="1" x14ac:dyDescent="0.3">
      <c r="A3066" s="33" t="str">
        <f t="shared" si="49"/>
        <v/>
      </c>
    </row>
    <row r="3067" spans="1:1" ht="15.75" thickBot="1" x14ac:dyDescent="0.3">
      <c r="A3067" s="33" t="str">
        <f t="shared" si="49"/>
        <v/>
      </c>
    </row>
    <row r="3068" spans="1:1" ht="15.75" thickBot="1" x14ac:dyDescent="0.3">
      <c r="A3068" s="33" t="str">
        <f t="shared" si="49"/>
        <v/>
      </c>
    </row>
    <row r="3069" spans="1:1" ht="15.75" thickBot="1" x14ac:dyDescent="0.3">
      <c r="A3069" s="33" t="str">
        <f t="shared" si="49"/>
        <v/>
      </c>
    </row>
    <row r="3070" spans="1:1" ht="15.75" thickBot="1" x14ac:dyDescent="0.3">
      <c r="A3070" s="33" t="str">
        <f t="shared" si="49"/>
        <v/>
      </c>
    </row>
    <row r="3071" spans="1:1" ht="15.75" thickBot="1" x14ac:dyDescent="0.3">
      <c r="A3071" s="33" t="str">
        <f t="shared" si="49"/>
        <v/>
      </c>
    </row>
    <row r="3072" spans="1:1" ht="15.75" thickBot="1" x14ac:dyDescent="0.3">
      <c r="A3072" s="33" t="str">
        <f t="shared" si="49"/>
        <v/>
      </c>
    </row>
    <row r="3073" spans="1:1" ht="15.75" thickBot="1" x14ac:dyDescent="0.3">
      <c r="A3073" s="33" t="str">
        <f t="shared" si="49"/>
        <v/>
      </c>
    </row>
    <row r="3074" spans="1:1" ht="15.75" thickBot="1" x14ac:dyDescent="0.3">
      <c r="A3074" s="33" t="str">
        <f t="shared" si="49"/>
        <v/>
      </c>
    </row>
    <row r="3075" spans="1:1" ht="15.75" thickBot="1" x14ac:dyDescent="0.3">
      <c r="A3075" s="33" t="str">
        <f t="shared" si="49"/>
        <v/>
      </c>
    </row>
    <row r="3076" spans="1:1" ht="15.75" thickBot="1" x14ac:dyDescent="0.3">
      <c r="A3076" s="33" t="str">
        <f t="shared" si="49"/>
        <v/>
      </c>
    </row>
    <row r="3077" spans="1:1" ht="15.75" thickBot="1" x14ac:dyDescent="0.3">
      <c r="A3077" s="33" t="str">
        <f t="shared" si="49"/>
        <v/>
      </c>
    </row>
    <row r="3078" spans="1:1" ht="15.75" thickBot="1" x14ac:dyDescent="0.3">
      <c r="A3078" s="33" t="str">
        <f t="shared" si="49"/>
        <v/>
      </c>
    </row>
    <row r="3079" spans="1:1" ht="15.75" thickBot="1" x14ac:dyDescent="0.3">
      <c r="A3079" s="33" t="str">
        <f t="shared" si="49"/>
        <v/>
      </c>
    </row>
    <row r="3080" spans="1:1" ht="15.75" thickBot="1" x14ac:dyDescent="0.3">
      <c r="A3080" s="33" t="str">
        <f t="shared" si="49"/>
        <v/>
      </c>
    </row>
    <row r="3081" spans="1:1" ht="15.75" thickBot="1" x14ac:dyDescent="0.3">
      <c r="A3081" s="33" t="str">
        <f t="shared" si="49"/>
        <v/>
      </c>
    </row>
    <row r="3082" spans="1:1" ht="15.75" thickBot="1" x14ac:dyDescent="0.3">
      <c r="A3082" s="33" t="str">
        <f t="shared" si="49"/>
        <v/>
      </c>
    </row>
    <row r="3083" spans="1:1" ht="15.75" thickBot="1" x14ac:dyDescent="0.3">
      <c r="A3083" s="33" t="str">
        <f t="shared" si="49"/>
        <v/>
      </c>
    </row>
    <row r="3084" spans="1:1" ht="15.75" thickBot="1" x14ac:dyDescent="0.3">
      <c r="A3084" s="33" t="str">
        <f t="shared" si="49"/>
        <v/>
      </c>
    </row>
    <row r="3085" spans="1:1" ht="15.75" thickBot="1" x14ac:dyDescent="0.3">
      <c r="A3085" s="33" t="str">
        <f t="shared" si="49"/>
        <v/>
      </c>
    </row>
    <row r="3086" spans="1:1" ht="15.75" thickBot="1" x14ac:dyDescent="0.3">
      <c r="A3086" s="33" t="str">
        <f t="shared" si="49"/>
        <v/>
      </c>
    </row>
    <row r="3087" spans="1:1" ht="15.75" thickBot="1" x14ac:dyDescent="0.3">
      <c r="A3087" s="33" t="str">
        <f t="shared" si="49"/>
        <v/>
      </c>
    </row>
    <row r="3088" spans="1:1" ht="15.75" thickBot="1" x14ac:dyDescent="0.3">
      <c r="A3088" s="33" t="str">
        <f t="shared" si="49"/>
        <v/>
      </c>
    </row>
    <row r="3089" spans="1:1" ht="15.75" thickBot="1" x14ac:dyDescent="0.3">
      <c r="A3089" s="33" t="str">
        <f t="shared" si="49"/>
        <v/>
      </c>
    </row>
    <row r="3090" spans="1:1" ht="15.75" thickBot="1" x14ac:dyDescent="0.3">
      <c r="A3090" s="33" t="str">
        <f t="shared" si="49"/>
        <v/>
      </c>
    </row>
    <row r="3091" spans="1:1" ht="15.75" thickBot="1" x14ac:dyDescent="0.3">
      <c r="A3091" s="33" t="str">
        <f t="shared" si="49"/>
        <v/>
      </c>
    </row>
    <row r="3092" spans="1:1" ht="15.75" thickBot="1" x14ac:dyDescent="0.3">
      <c r="A3092" s="33" t="str">
        <f t="shared" si="49"/>
        <v/>
      </c>
    </row>
    <row r="3093" spans="1:1" ht="15.75" thickBot="1" x14ac:dyDescent="0.3">
      <c r="A3093" s="33" t="str">
        <f t="shared" si="49"/>
        <v/>
      </c>
    </row>
    <row r="3094" spans="1:1" ht="15.75" thickBot="1" x14ac:dyDescent="0.3">
      <c r="A3094" s="33" t="str">
        <f t="shared" si="49"/>
        <v/>
      </c>
    </row>
    <row r="3095" spans="1:1" ht="15.75" thickBot="1" x14ac:dyDescent="0.3">
      <c r="A3095" s="33" t="str">
        <f t="shared" si="49"/>
        <v/>
      </c>
    </row>
    <row r="3096" spans="1:1" ht="15.75" thickBot="1" x14ac:dyDescent="0.3">
      <c r="A3096" s="33" t="str">
        <f t="shared" si="49"/>
        <v/>
      </c>
    </row>
    <row r="3097" spans="1:1" ht="15.75" thickBot="1" x14ac:dyDescent="0.3">
      <c r="A3097" s="33" t="str">
        <f t="shared" ref="A3097:A3160" si="50">B3097&amp;C3097</f>
        <v/>
      </c>
    </row>
    <row r="3098" spans="1:1" ht="15.75" thickBot="1" x14ac:dyDescent="0.3">
      <c r="A3098" s="33" t="str">
        <f t="shared" si="50"/>
        <v/>
      </c>
    </row>
    <row r="3099" spans="1:1" ht="15.75" thickBot="1" x14ac:dyDescent="0.3">
      <c r="A3099" s="33" t="str">
        <f t="shared" si="50"/>
        <v/>
      </c>
    </row>
    <row r="3100" spans="1:1" ht="15.75" thickBot="1" x14ac:dyDescent="0.3">
      <c r="A3100" s="33" t="str">
        <f t="shared" si="50"/>
        <v/>
      </c>
    </row>
    <row r="3101" spans="1:1" ht="15.75" thickBot="1" x14ac:dyDescent="0.3">
      <c r="A3101" s="33" t="str">
        <f t="shared" si="50"/>
        <v/>
      </c>
    </row>
    <row r="3102" spans="1:1" ht="15.75" thickBot="1" x14ac:dyDescent="0.3">
      <c r="A3102" s="33" t="str">
        <f t="shared" si="50"/>
        <v/>
      </c>
    </row>
    <row r="3103" spans="1:1" ht="15.75" thickBot="1" x14ac:dyDescent="0.3">
      <c r="A3103" s="33" t="str">
        <f t="shared" si="50"/>
        <v/>
      </c>
    </row>
    <row r="3104" spans="1:1" ht="15.75" thickBot="1" x14ac:dyDescent="0.3">
      <c r="A3104" s="33" t="str">
        <f t="shared" si="50"/>
        <v/>
      </c>
    </row>
    <row r="3105" spans="1:1" ht="15.75" thickBot="1" x14ac:dyDescent="0.3">
      <c r="A3105" s="33" t="str">
        <f t="shared" si="50"/>
        <v/>
      </c>
    </row>
    <row r="3106" spans="1:1" ht="15.75" thickBot="1" x14ac:dyDescent="0.3">
      <c r="A3106" s="33" t="str">
        <f t="shared" si="50"/>
        <v/>
      </c>
    </row>
    <row r="3107" spans="1:1" ht="15.75" thickBot="1" x14ac:dyDescent="0.3">
      <c r="A3107" s="33" t="str">
        <f t="shared" si="50"/>
        <v/>
      </c>
    </row>
    <row r="3108" spans="1:1" ht="15.75" thickBot="1" x14ac:dyDescent="0.3">
      <c r="A3108" s="33" t="str">
        <f t="shared" si="50"/>
        <v/>
      </c>
    </row>
    <row r="3109" spans="1:1" ht="15.75" thickBot="1" x14ac:dyDescent="0.3">
      <c r="A3109" s="33" t="str">
        <f t="shared" si="50"/>
        <v/>
      </c>
    </row>
    <row r="3110" spans="1:1" ht="15.75" thickBot="1" x14ac:dyDescent="0.3">
      <c r="A3110" s="33" t="str">
        <f t="shared" si="50"/>
        <v/>
      </c>
    </row>
    <row r="3111" spans="1:1" ht="15.75" thickBot="1" x14ac:dyDescent="0.3">
      <c r="A3111" s="33" t="str">
        <f t="shared" si="50"/>
        <v/>
      </c>
    </row>
    <row r="3112" spans="1:1" ht="15.75" thickBot="1" x14ac:dyDescent="0.3">
      <c r="A3112" s="33" t="str">
        <f t="shared" si="50"/>
        <v/>
      </c>
    </row>
    <row r="3113" spans="1:1" ht="15.75" thickBot="1" x14ac:dyDescent="0.3">
      <c r="A3113" s="33" t="str">
        <f t="shared" si="50"/>
        <v/>
      </c>
    </row>
    <row r="3114" spans="1:1" ht="15.75" thickBot="1" x14ac:dyDescent="0.3">
      <c r="A3114" s="33" t="str">
        <f t="shared" si="50"/>
        <v/>
      </c>
    </row>
    <row r="3115" spans="1:1" ht="15.75" thickBot="1" x14ac:dyDescent="0.3">
      <c r="A3115" s="33" t="str">
        <f t="shared" si="50"/>
        <v/>
      </c>
    </row>
    <row r="3116" spans="1:1" ht="15.75" thickBot="1" x14ac:dyDescent="0.3">
      <c r="A3116" s="33" t="str">
        <f t="shared" si="50"/>
        <v/>
      </c>
    </row>
    <row r="3117" spans="1:1" ht="15.75" thickBot="1" x14ac:dyDescent="0.3">
      <c r="A3117" s="33" t="str">
        <f t="shared" si="50"/>
        <v/>
      </c>
    </row>
    <row r="3118" spans="1:1" ht="15.75" thickBot="1" x14ac:dyDescent="0.3">
      <c r="A3118" s="33" t="str">
        <f t="shared" si="50"/>
        <v/>
      </c>
    </row>
    <row r="3119" spans="1:1" ht="15.75" thickBot="1" x14ac:dyDescent="0.3">
      <c r="A3119" s="33" t="str">
        <f t="shared" si="50"/>
        <v/>
      </c>
    </row>
    <row r="3120" spans="1:1" ht="15.75" thickBot="1" x14ac:dyDescent="0.3">
      <c r="A3120" s="33" t="str">
        <f t="shared" si="50"/>
        <v/>
      </c>
    </row>
    <row r="3121" spans="1:1" ht="15.75" thickBot="1" x14ac:dyDescent="0.3">
      <c r="A3121" s="33" t="str">
        <f t="shared" si="50"/>
        <v/>
      </c>
    </row>
    <row r="3122" spans="1:1" ht="15.75" thickBot="1" x14ac:dyDescent="0.3">
      <c r="A3122" s="33" t="str">
        <f t="shared" si="50"/>
        <v/>
      </c>
    </row>
    <row r="3123" spans="1:1" ht="15.75" thickBot="1" x14ac:dyDescent="0.3">
      <c r="A3123" s="33" t="str">
        <f t="shared" si="50"/>
        <v/>
      </c>
    </row>
    <row r="3124" spans="1:1" ht="15.75" thickBot="1" x14ac:dyDescent="0.3">
      <c r="A3124" s="33" t="str">
        <f t="shared" si="50"/>
        <v/>
      </c>
    </row>
    <row r="3125" spans="1:1" ht="15.75" thickBot="1" x14ac:dyDescent="0.3">
      <c r="A3125" s="33" t="str">
        <f t="shared" si="50"/>
        <v/>
      </c>
    </row>
    <row r="3126" spans="1:1" ht="15.75" thickBot="1" x14ac:dyDescent="0.3">
      <c r="A3126" s="33" t="str">
        <f t="shared" si="50"/>
        <v/>
      </c>
    </row>
    <row r="3127" spans="1:1" ht="15.75" thickBot="1" x14ac:dyDescent="0.3">
      <c r="A3127" s="33" t="str">
        <f t="shared" si="50"/>
        <v/>
      </c>
    </row>
    <row r="3128" spans="1:1" ht="15.75" thickBot="1" x14ac:dyDescent="0.3">
      <c r="A3128" s="33" t="str">
        <f t="shared" si="50"/>
        <v/>
      </c>
    </row>
    <row r="3129" spans="1:1" ht="15.75" thickBot="1" x14ac:dyDescent="0.3">
      <c r="A3129" s="33" t="str">
        <f t="shared" si="50"/>
        <v/>
      </c>
    </row>
    <row r="3130" spans="1:1" ht="15.75" thickBot="1" x14ac:dyDescent="0.3">
      <c r="A3130" s="33" t="str">
        <f t="shared" si="50"/>
        <v/>
      </c>
    </row>
    <row r="3131" spans="1:1" ht="15.75" thickBot="1" x14ac:dyDescent="0.3">
      <c r="A3131" s="33" t="str">
        <f t="shared" si="50"/>
        <v/>
      </c>
    </row>
    <row r="3132" spans="1:1" ht="15.75" thickBot="1" x14ac:dyDescent="0.3">
      <c r="A3132" s="33" t="str">
        <f t="shared" si="50"/>
        <v/>
      </c>
    </row>
    <row r="3133" spans="1:1" ht="15.75" thickBot="1" x14ac:dyDescent="0.3">
      <c r="A3133" s="33" t="str">
        <f t="shared" si="50"/>
        <v/>
      </c>
    </row>
    <row r="3134" spans="1:1" ht="15.75" thickBot="1" x14ac:dyDescent="0.3">
      <c r="A3134" s="33" t="str">
        <f t="shared" si="50"/>
        <v/>
      </c>
    </row>
    <row r="3135" spans="1:1" ht="15.75" thickBot="1" x14ac:dyDescent="0.3">
      <c r="A3135" s="33" t="str">
        <f t="shared" si="50"/>
        <v/>
      </c>
    </row>
    <row r="3136" spans="1:1" ht="15.75" thickBot="1" x14ac:dyDescent="0.3">
      <c r="A3136" s="33" t="str">
        <f t="shared" si="50"/>
        <v/>
      </c>
    </row>
    <row r="3137" spans="1:1" ht="15.75" thickBot="1" x14ac:dyDescent="0.3">
      <c r="A3137" s="33" t="str">
        <f t="shared" si="50"/>
        <v/>
      </c>
    </row>
    <row r="3138" spans="1:1" ht="15.75" thickBot="1" x14ac:dyDescent="0.3">
      <c r="A3138" s="33" t="str">
        <f t="shared" si="50"/>
        <v/>
      </c>
    </row>
    <row r="3139" spans="1:1" ht="15.75" thickBot="1" x14ac:dyDescent="0.3">
      <c r="A3139" s="33" t="str">
        <f t="shared" si="50"/>
        <v/>
      </c>
    </row>
    <row r="3140" spans="1:1" ht="15.75" thickBot="1" x14ac:dyDescent="0.3">
      <c r="A3140" s="33" t="str">
        <f t="shared" si="50"/>
        <v/>
      </c>
    </row>
    <row r="3141" spans="1:1" ht="15.75" thickBot="1" x14ac:dyDescent="0.3">
      <c r="A3141" s="33" t="str">
        <f t="shared" si="50"/>
        <v/>
      </c>
    </row>
    <row r="3142" spans="1:1" ht="15.75" thickBot="1" x14ac:dyDescent="0.3">
      <c r="A3142" s="33" t="str">
        <f t="shared" si="50"/>
        <v/>
      </c>
    </row>
    <row r="3143" spans="1:1" ht="15.75" thickBot="1" x14ac:dyDescent="0.3">
      <c r="A3143" s="33" t="str">
        <f t="shared" si="50"/>
        <v/>
      </c>
    </row>
    <row r="3144" spans="1:1" ht="15.75" thickBot="1" x14ac:dyDescent="0.3">
      <c r="A3144" s="33" t="str">
        <f t="shared" si="50"/>
        <v/>
      </c>
    </row>
    <row r="3145" spans="1:1" ht="15.75" thickBot="1" x14ac:dyDescent="0.3">
      <c r="A3145" s="33" t="str">
        <f t="shared" si="50"/>
        <v/>
      </c>
    </row>
    <row r="3146" spans="1:1" ht="15.75" thickBot="1" x14ac:dyDescent="0.3">
      <c r="A3146" s="33" t="str">
        <f t="shared" si="50"/>
        <v/>
      </c>
    </row>
    <row r="3147" spans="1:1" ht="15.75" thickBot="1" x14ac:dyDescent="0.3">
      <c r="A3147" s="33" t="str">
        <f t="shared" si="50"/>
        <v/>
      </c>
    </row>
    <row r="3148" spans="1:1" ht="15.75" thickBot="1" x14ac:dyDescent="0.3">
      <c r="A3148" s="33" t="str">
        <f t="shared" si="50"/>
        <v/>
      </c>
    </row>
    <row r="3149" spans="1:1" ht="15.75" thickBot="1" x14ac:dyDescent="0.3">
      <c r="A3149" s="33" t="str">
        <f t="shared" si="50"/>
        <v/>
      </c>
    </row>
    <row r="3150" spans="1:1" ht="15.75" thickBot="1" x14ac:dyDescent="0.3">
      <c r="A3150" s="33" t="str">
        <f t="shared" si="50"/>
        <v/>
      </c>
    </row>
    <row r="3151" spans="1:1" ht="15.75" thickBot="1" x14ac:dyDescent="0.3">
      <c r="A3151" s="33" t="str">
        <f t="shared" si="50"/>
        <v/>
      </c>
    </row>
    <row r="3152" spans="1:1" ht="15.75" thickBot="1" x14ac:dyDescent="0.3">
      <c r="A3152" s="33" t="str">
        <f t="shared" si="50"/>
        <v/>
      </c>
    </row>
    <row r="3153" spans="1:1" ht="15.75" thickBot="1" x14ac:dyDescent="0.3">
      <c r="A3153" s="33" t="str">
        <f t="shared" si="50"/>
        <v/>
      </c>
    </row>
    <row r="3154" spans="1:1" ht="15.75" thickBot="1" x14ac:dyDescent="0.3">
      <c r="A3154" s="33" t="str">
        <f t="shared" si="50"/>
        <v/>
      </c>
    </row>
    <row r="3155" spans="1:1" ht="15.75" thickBot="1" x14ac:dyDescent="0.3">
      <c r="A3155" s="33" t="str">
        <f t="shared" si="50"/>
        <v/>
      </c>
    </row>
    <row r="3156" spans="1:1" ht="15.75" thickBot="1" x14ac:dyDescent="0.3">
      <c r="A3156" s="33" t="str">
        <f t="shared" si="50"/>
        <v/>
      </c>
    </row>
    <row r="3157" spans="1:1" ht="15.75" thickBot="1" x14ac:dyDescent="0.3">
      <c r="A3157" s="33" t="str">
        <f t="shared" si="50"/>
        <v/>
      </c>
    </row>
    <row r="3158" spans="1:1" ht="15.75" thickBot="1" x14ac:dyDescent="0.3">
      <c r="A3158" s="33" t="str">
        <f t="shared" si="50"/>
        <v/>
      </c>
    </row>
    <row r="3159" spans="1:1" ht="15.75" thickBot="1" x14ac:dyDescent="0.3">
      <c r="A3159" s="33" t="str">
        <f t="shared" si="50"/>
        <v/>
      </c>
    </row>
    <row r="3160" spans="1:1" ht="15.75" thickBot="1" x14ac:dyDescent="0.3">
      <c r="A3160" s="33" t="str">
        <f t="shared" si="50"/>
        <v/>
      </c>
    </row>
    <row r="3161" spans="1:1" ht="15.75" thickBot="1" x14ac:dyDescent="0.3">
      <c r="A3161" s="33" t="str">
        <f t="shared" ref="A3161:A3224" si="51">B3161&amp;C3161</f>
        <v/>
      </c>
    </row>
    <row r="3162" spans="1:1" ht="15.75" thickBot="1" x14ac:dyDescent="0.3">
      <c r="A3162" s="33" t="str">
        <f t="shared" si="51"/>
        <v/>
      </c>
    </row>
    <row r="3163" spans="1:1" ht="15.75" thickBot="1" x14ac:dyDescent="0.3">
      <c r="A3163" s="33" t="str">
        <f t="shared" si="51"/>
        <v/>
      </c>
    </row>
    <row r="3164" spans="1:1" ht="15.75" thickBot="1" x14ac:dyDescent="0.3">
      <c r="A3164" s="33" t="str">
        <f t="shared" si="51"/>
        <v/>
      </c>
    </row>
    <row r="3165" spans="1:1" ht="15.75" thickBot="1" x14ac:dyDescent="0.3">
      <c r="A3165" s="33" t="str">
        <f t="shared" si="51"/>
        <v/>
      </c>
    </row>
    <row r="3166" spans="1:1" ht="15.75" thickBot="1" x14ac:dyDescent="0.3">
      <c r="A3166" s="33" t="str">
        <f t="shared" si="51"/>
        <v/>
      </c>
    </row>
    <row r="3167" spans="1:1" ht="15.75" thickBot="1" x14ac:dyDescent="0.3">
      <c r="A3167" s="33" t="str">
        <f t="shared" si="51"/>
        <v/>
      </c>
    </row>
    <row r="3168" spans="1:1" ht="15.75" thickBot="1" x14ac:dyDescent="0.3">
      <c r="A3168" s="33" t="str">
        <f t="shared" si="51"/>
        <v/>
      </c>
    </row>
    <row r="3169" spans="1:1" ht="15.75" thickBot="1" x14ac:dyDescent="0.3">
      <c r="A3169" s="33" t="str">
        <f t="shared" si="51"/>
        <v/>
      </c>
    </row>
    <row r="3170" spans="1:1" ht="15.75" thickBot="1" x14ac:dyDescent="0.3">
      <c r="A3170" s="33" t="str">
        <f t="shared" si="51"/>
        <v/>
      </c>
    </row>
    <row r="3171" spans="1:1" ht="15.75" thickBot="1" x14ac:dyDescent="0.3">
      <c r="A3171" s="33" t="str">
        <f t="shared" si="51"/>
        <v/>
      </c>
    </row>
    <row r="3172" spans="1:1" ht="15.75" thickBot="1" x14ac:dyDescent="0.3">
      <c r="A3172" s="33" t="str">
        <f t="shared" si="51"/>
        <v/>
      </c>
    </row>
    <row r="3173" spans="1:1" ht="15.75" thickBot="1" x14ac:dyDescent="0.3">
      <c r="A3173" s="33" t="str">
        <f t="shared" si="51"/>
        <v/>
      </c>
    </row>
    <row r="3174" spans="1:1" ht="15.75" thickBot="1" x14ac:dyDescent="0.3">
      <c r="A3174" s="33" t="str">
        <f t="shared" si="51"/>
        <v/>
      </c>
    </row>
    <row r="3175" spans="1:1" ht="15.75" thickBot="1" x14ac:dyDescent="0.3">
      <c r="A3175" s="33" t="str">
        <f t="shared" si="51"/>
        <v/>
      </c>
    </row>
    <row r="3176" spans="1:1" ht="15.75" thickBot="1" x14ac:dyDescent="0.3">
      <c r="A3176" s="33" t="str">
        <f t="shared" si="51"/>
        <v/>
      </c>
    </row>
    <row r="3177" spans="1:1" ht="15.75" thickBot="1" x14ac:dyDescent="0.3">
      <c r="A3177" s="33" t="str">
        <f t="shared" si="51"/>
        <v/>
      </c>
    </row>
    <row r="3178" spans="1:1" ht="15.75" thickBot="1" x14ac:dyDescent="0.3">
      <c r="A3178" s="33" t="str">
        <f t="shared" si="51"/>
        <v/>
      </c>
    </row>
    <row r="3179" spans="1:1" ht="15.75" thickBot="1" x14ac:dyDescent="0.3">
      <c r="A3179" s="33" t="str">
        <f t="shared" si="51"/>
        <v/>
      </c>
    </row>
    <row r="3180" spans="1:1" ht="15.75" thickBot="1" x14ac:dyDescent="0.3">
      <c r="A3180" s="33" t="str">
        <f t="shared" si="51"/>
        <v/>
      </c>
    </row>
    <row r="3181" spans="1:1" ht="15.75" thickBot="1" x14ac:dyDescent="0.3">
      <c r="A3181" s="33" t="str">
        <f t="shared" si="51"/>
        <v/>
      </c>
    </row>
    <row r="3182" spans="1:1" ht="15.75" thickBot="1" x14ac:dyDescent="0.3">
      <c r="A3182" s="33" t="str">
        <f t="shared" si="51"/>
        <v/>
      </c>
    </row>
    <row r="3183" spans="1:1" ht="15.75" thickBot="1" x14ac:dyDescent="0.3">
      <c r="A3183" s="33" t="str">
        <f t="shared" si="51"/>
        <v/>
      </c>
    </row>
    <row r="3184" spans="1:1" ht="15.75" thickBot="1" x14ac:dyDescent="0.3">
      <c r="A3184" s="33" t="str">
        <f t="shared" si="51"/>
        <v/>
      </c>
    </row>
    <row r="3185" spans="1:1" ht="15.75" thickBot="1" x14ac:dyDescent="0.3">
      <c r="A3185" s="33" t="str">
        <f t="shared" si="51"/>
        <v/>
      </c>
    </row>
    <row r="3186" spans="1:1" ht="15.75" thickBot="1" x14ac:dyDescent="0.3">
      <c r="A3186" s="33" t="str">
        <f t="shared" si="51"/>
        <v/>
      </c>
    </row>
    <row r="3187" spans="1:1" ht="15.75" thickBot="1" x14ac:dyDescent="0.3">
      <c r="A3187" s="33" t="str">
        <f t="shared" si="51"/>
        <v/>
      </c>
    </row>
    <row r="3188" spans="1:1" ht="15.75" thickBot="1" x14ac:dyDescent="0.3">
      <c r="A3188" s="33" t="str">
        <f t="shared" si="51"/>
        <v/>
      </c>
    </row>
    <row r="3189" spans="1:1" ht="15.75" thickBot="1" x14ac:dyDescent="0.3">
      <c r="A3189" s="33" t="str">
        <f t="shared" si="51"/>
        <v/>
      </c>
    </row>
    <row r="3190" spans="1:1" ht="15.75" thickBot="1" x14ac:dyDescent="0.3">
      <c r="A3190" s="33" t="str">
        <f t="shared" si="51"/>
        <v/>
      </c>
    </row>
    <row r="3191" spans="1:1" ht="15.75" thickBot="1" x14ac:dyDescent="0.3">
      <c r="A3191" s="33" t="str">
        <f t="shared" si="51"/>
        <v/>
      </c>
    </row>
    <row r="3192" spans="1:1" ht="15.75" thickBot="1" x14ac:dyDescent="0.3">
      <c r="A3192" s="33" t="str">
        <f t="shared" si="51"/>
        <v/>
      </c>
    </row>
    <row r="3193" spans="1:1" ht="15.75" thickBot="1" x14ac:dyDescent="0.3">
      <c r="A3193" s="33" t="str">
        <f t="shared" si="51"/>
        <v/>
      </c>
    </row>
    <row r="3194" spans="1:1" ht="15.75" thickBot="1" x14ac:dyDescent="0.3">
      <c r="A3194" s="33" t="str">
        <f t="shared" si="51"/>
        <v/>
      </c>
    </row>
    <row r="3195" spans="1:1" ht="15.75" thickBot="1" x14ac:dyDescent="0.3">
      <c r="A3195" s="33" t="str">
        <f t="shared" si="51"/>
        <v/>
      </c>
    </row>
    <row r="3196" spans="1:1" ht="15.75" thickBot="1" x14ac:dyDescent="0.3">
      <c r="A3196" s="33" t="str">
        <f t="shared" si="51"/>
        <v/>
      </c>
    </row>
    <row r="3197" spans="1:1" ht="15.75" thickBot="1" x14ac:dyDescent="0.3">
      <c r="A3197" s="33" t="str">
        <f t="shared" si="51"/>
        <v/>
      </c>
    </row>
    <row r="3198" spans="1:1" ht="15.75" thickBot="1" x14ac:dyDescent="0.3">
      <c r="A3198" s="33" t="str">
        <f t="shared" si="51"/>
        <v/>
      </c>
    </row>
    <row r="3199" spans="1:1" ht="15.75" thickBot="1" x14ac:dyDescent="0.3">
      <c r="A3199" s="33" t="str">
        <f t="shared" si="51"/>
        <v/>
      </c>
    </row>
    <row r="3200" spans="1:1" ht="15.75" thickBot="1" x14ac:dyDescent="0.3">
      <c r="A3200" s="33" t="str">
        <f t="shared" si="51"/>
        <v/>
      </c>
    </row>
    <row r="3201" spans="1:1" ht="15.75" thickBot="1" x14ac:dyDescent="0.3">
      <c r="A3201" s="33" t="str">
        <f t="shared" si="51"/>
        <v/>
      </c>
    </row>
    <row r="3202" spans="1:1" ht="15.75" thickBot="1" x14ac:dyDescent="0.3">
      <c r="A3202" s="33" t="str">
        <f t="shared" si="51"/>
        <v/>
      </c>
    </row>
    <row r="3203" spans="1:1" ht="15.75" thickBot="1" x14ac:dyDescent="0.3">
      <c r="A3203" s="33" t="str">
        <f t="shared" si="51"/>
        <v/>
      </c>
    </row>
    <row r="3204" spans="1:1" ht="15.75" thickBot="1" x14ac:dyDescent="0.3">
      <c r="A3204" s="33" t="str">
        <f t="shared" si="51"/>
        <v/>
      </c>
    </row>
    <row r="3205" spans="1:1" ht="15.75" thickBot="1" x14ac:dyDescent="0.3">
      <c r="A3205" s="33" t="str">
        <f t="shared" si="51"/>
        <v/>
      </c>
    </row>
    <row r="3206" spans="1:1" ht="15.75" thickBot="1" x14ac:dyDescent="0.3">
      <c r="A3206" s="33" t="str">
        <f t="shared" si="51"/>
        <v/>
      </c>
    </row>
    <row r="3207" spans="1:1" ht="15.75" thickBot="1" x14ac:dyDescent="0.3">
      <c r="A3207" s="33" t="str">
        <f t="shared" si="51"/>
        <v/>
      </c>
    </row>
    <row r="3208" spans="1:1" ht="15.75" thickBot="1" x14ac:dyDescent="0.3">
      <c r="A3208" s="33" t="str">
        <f t="shared" si="51"/>
        <v/>
      </c>
    </row>
    <row r="3209" spans="1:1" ht="15.75" thickBot="1" x14ac:dyDescent="0.3">
      <c r="A3209" s="33" t="str">
        <f t="shared" si="51"/>
        <v/>
      </c>
    </row>
    <row r="3210" spans="1:1" ht="15.75" thickBot="1" x14ac:dyDescent="0.3">
      <c r="A3210" s="33" t="str">
        <f t="shared" si="51"/>
        <v/>
      </c>
    </row>
    <row r="3211" spans="1:1" ht="15.75" thickBot="1" x14ac:dyDescent="0.3">
      <c r="A3211" s="33" t="str">
        <f t="shared" si="51"/>
        <v/>
      </c>
    </row>
    <row r="3212" spans="1:1" ht="15.75" thickBot="1" x14ac:dyDescent="0.3">
      <c r="A3212" s="33" t="str">
        <f t="shared" si="51"/>
        <v/>
      </c>
    </row>
    <row r="3213" spans="1:1" ht="15.75" thickBot="1" x14ac:dyDescent="0.3">
      <c r="A3213" s="33" t="str">
        <f t="shared" si="51"/>
        <v/>
      </c>
    </row>
    <row r="3214" spans="1:1" ht="15.75" thickBot="1" x14ac:dyDescent="0.3">
      <c r="A3214" s="33" t="str">
        <f t="shared" si="51"/>
        <v/>
      </c>
    </row>
    <row r="3215" spans="1:1" ht="15.75" thickBot="1" x14ac:dyDescent="0.3">
      <c r="A3215" s="33" t="str">
        <f t="shared" si="51"/>
        <v/>
      </c>
    </row>
    <row r="3216" spans="1:1" ht="15.75" thickBot="1" x14ac:dyDescent="0.3">
      <c r="A3216" s="33" t="str">
        <f t="shared" si="51"/>
        <v/>
      </c>
    </row>
    <row r="3217" spans="1:1" ht="15.75" thickBot="1" x14ac:dyDescent="0.3">
      <c r="A3217" s="33" t="str">
        <f t="shared" si="51"/>
        <v/>
      </c>
    </row>
    <row r="3218" spans="1:1" ht="15.75" thickBot="1" x14ac:dyDescent="0.3">
      <c r="A3218" s="33" t="str">
        <f t="shared" si="51"/>
        <v/>
      </c>
    </row>
    <row r="3219" spans="1:1" ht="15.75" thickBot="1" x14ac:dyDescent="0.3">
      <c r="A3219" s="33" t="str">
        <f t="shared" si="51"/>
        <v/>
      </c>
    </row>
    <row r="3220" spans="1:1" ht="15.75" thickBot="1" x14ac:dyDescent="0.3">
      <c r="A3220" s="33" t="str">
        <f t="shared" si="51"/>
        <v/>
      </c>
    </row>
    <row r="3221" spans="1:1" ht="15.75" thickBot="1" x14ac:dyDescent="0.3">
      <c r="A3221" s="33" t="str">
        <f t="shared" si="51"/>
        <v/>
      </c>
    </row>
    <row r="3222" spans="1:1" ht="15.75" thickBot="1" x14ac:dyDescent="0.3">
      <c r="A3222" s="33" t="str">
        <f t="shared" si="51"/>
        <v/>
      </c>
    </row>
    <row r="3223" spans="1:1" ht="15.75" thickBot="1" x14ac:dyDescent="0.3">
      <c r="A3223" s="33" t="str">
        <f t="shared" si="51"/>
        <v/>
      </c>
    </row>
    <row r="3224" spans="1:1" ht="15.75" thickBot="1" x14ac:dyDescent="0.3">
      <c r="A3224" s="33" t="str">
        <f t="shared" si="51"/>
        <v/>
      </c>
    </row>
    <row r="3225" spans="1:1" ht="15.75" thickBot="1" x14ac:dyDescent="0.3">
      <c r="A3225" s="33" t="str">
        <f t="shared" ref="A3225:A3288" si="52">B3225&amp;C3225</f>
        <v/>
      </c>
    </row>
    <row r="3226" spans="1:1" ht="15.75" thickBot="1" x14ac:dyDescent="0.3">
      <c r="A3226" s="33" t="str">
        <f t="shared" si="52"/>
        <v/>
      </c>
    </row>
    <row r="3227" spans="1:1" ht="15.75" thickBot="1" x14ac:dyDescent="0.3">
      <c r="A3227" s="33" t="str">
        <f t="shared" si="52"/>
        <v/>
      </c>
    </row>
    <row r="3228" spans="1:1" ht="15.75" thickBot="1" x14ac:dyDescent="0.3">
      <c r="A3228" s="33" t="str">
        <f t="shared" si="52"/>
        <v/>
      </c>
    </row>
    <row r="3229" spans="1:1" ht="15.75" thickBot="1" x14ac:dyDescent="0.3">
      <c r="A3229" s="33" t="str">
        <f t="shared" si="52"/>
        <v/>
      </c>
    </row>
    <row r="3230" spans="1:1" ht="15.75" thickBot="1" x14ac:dyDescent="0.3">
      <c r="A3230" s="33" t="str">
        <f t="shared" si="52"/>
        <v/>
      </c>
    </row>
    <row r="3231" spans="1:1" ht="15.75" thickBot="1" x14ac:dyDescent="0.3">
      <c r="A3231" s="33" t="str">
        <f t="shared" si="52"/>
        <v/>
      </c>
    </row>
    <row r="3232" spans="1:1" ht="15.75" thickBot="1" x14ac:dyDescent="0.3">
      <c r="A3232" s="33" t="str">
        <f t="shared" si="52"/>
        <v/>
      </c>
    </row>
    <row r="3233" spans="1:1" ht="15.75" thickBot="1" x14ac:dyDescent="0.3">
      <c r="A3233" s="33" t="str">
        <f t="shared" si="52"/>
        <v/>
      </c>
    </row>
    <row r="3234" spans="1:1" ht="15.75" thickBot="1" x14ac:dyDescent="0.3">
      <c r="A3234" s="33" t="str">
        <f t="shared" si="52"/>
        <v/>
      </c>
    </row>
    <row r="3235" spans="1:1" ht="15.75" thickBot="1" x14ac:dyDescent="0.3">
      <c r="A3235" s="33" t="str">
        <f t="shared" si="52"/>
        <v/>
      </c>
    </row>
    <row r="3236" spans="1:1" ht="15.75" thickBot="1" x14ac:dyDescent="0.3">
      <c r="A3236" s="33" t="str">
        <f t="shared" si="52"/>
        <v/>
      </c>
    </row>
    <row r="3237" spans="1:1" ht="15.75" thickBot="1" x14ac:dyDescent="0.3">
      <c r="A3237" s="33" t="str">
        <f t="shared" si="52"/>
        <v/>
      </c>
    </row>
    <row r="3238" spans="1:1" ht="15.75" thickBot="1" x14ac:dyDescent="0.3">
      <c r="A3238" s="33" t="str">
        <f t="shared" si="52"/>
        <v/>
      </c>
    </row>
    <row r="3239" spans="1:1" ht="15.75" thickBot="1" x14ac:dyDescent="0.3">
      <c r="A3239" s="33" t="str">
        <f t="shared" si="52"/>
        <v/>
      </c>
    </row>
    <row r="3240" spans="1:1" ht="15.75" thickBot="1" x14ac:dyDescent="0.3">
      <c r="A3240" s="33" t="str">
        <f t="shared" si="52"/>
        <v/>
      </c>
    </row>
    <row r="3241" spans="1:1" ht="15.75" thickBot="1" x14ac:dyDescent="0.3">
      <c r="A3241" s="33" t="str">
        <f t="shared" si="52"/>
        <v/>
      </c>
    </row>
    <row r="3242" spans="1:1" ht="15.75" thickBot="1" x14ac:dyDescent="0.3">
      <c r="A3242" s="33" t="str">
        <f t="shared" si="52"/>
        <v/>
      </c>
    </row>
    <row r="3243" spans="1:1" ht="15.75" thickBot="1" x14ac:dyDescent="0.3">
      <c r="A3243" s="33" t="str">
        <f t="shared" si="52"/>
        <v/>
      </c>
    </row>
    <row r="3244" spans="1:1" ht="15.75" thickBot="1" x14ac:dyDescent="0.3">
      <c r="A3244" s="33" t="str">
        <f t="shared" si="52"/>
        <v/>
      </c>
    </row>
    <row r="3245" spans="1:1" ht="15.75" thickBot="1" x14ac:dyDescent="0.3">
      <c r="A3245" s="33" t="str">
        <f t="shared" si="52"/>
        <v/>
      </c>
    </row>
    <row r="3246" spans="1:1" ht="15.75" thickBot="1" x14ac:dyDescent="0.3">
      <c r="A3246" s="33" t="str">
        <f t="shared" si="52"/>
        <v/>
      </c>
    </row>
    <row r="3247" spans="1:1" ht="15.75" thickBot="1" x14ac:dyDescent="0.3">
      <c r="A3247" s="33" t="str">
        <f t="shared" si="52"/>
        <v/>
      </c>
    </row>
    <row r="3248" spans="1:1" ht="15.75" thickBot="1" x14ac:dyDescent="0.3">
      <c r="A3248" s="33" t="str">
        <f t="shared" si="52"/>
        <v/>
      </c>
    </row>
    <row r="3249" spans="1:1" ht="15.75" thickBot="1" x14ac:dyDescent="0.3">
      <c r="A3249" s="33" t="str">
        <f t="shared" si="52"/>
        <v/>
      </c>
    </row>
    <row r="3250" spans="1:1" ht="15.75" thickBot="1" x14ac:dyDescent="0.3">
      <c r="A3250" s="33" t="str">
        <f t="shared" si="52"/>
        <v/>
      </c>
    </row>
    <row r="3251" spans="1:1" ht="15.75" thickBot="1" x14ac:dyDescent="0.3">
      <c r="A3251" s="33" t="str">
        <f t="shared" si="52"/>
        <v/>
      </c>
    </row>
    <row r="3252" spans="1:1" ht="15.75" thickBot="1" x14ac:dyDescent="0.3">
      <c r="A3252" s="33" t="str">
        <f t="shared" si="52"/>
        <v/>
      </c>
    </row>
    <row r="3253" spans="1:1" ht="15.75" thickBot="1" x14ac:dyDescent="0.3">
      <c r="A3253" s="33" t="str">
        <f t="shared" si="52"/>
        <v/>
      </c>
    </row>
    <row r="3254" spans="1:1" ht="15.75" thickBot="1" x14ac:dyDescent="0.3">
      <c r="A3254" s="33" t="str">
        <f t="shared" si="52"/>
        <v/>
      </c>
    </row>
    <row r="3255" spans="1:1" ht="15.75" thickBot="1" x14ac:dyDescent="0.3">
      <c r="A3255" s="33" t="str">
        <f t="shared" si="52"/>
        <v/>
      </c>
    </row>
    <row r="3256" spans="1:1" ht="15.75" thickBot="1" x14ac:dyDescent="0.3">
      <c r="A3256" s="33" t="str">
        <f t="shared" si="52"/>
        <v/>
      </c>
    </row>
    <row r="3257" spans="1:1" ht="15.75" thickBot="1" x14ac:dyDescent="0.3">
      <c r="A3257" s="33" t="str">
        <f t="shared" si="52"/>
        <v/>
      </c>
    </row>
    <row r="3258" spans="1:1" ht="15.75" thickBot="1" x14ac:dyDescent="0.3">
      <c r="A3258" s="33" t="str">
        <f t="shared" si="52"/>
        <v/>
      </c>
    </row>
    <row r="3259" spans="1:1" ht="15.75" thickBot="1" x14ac:dyDescent="0.3">
      <c r="A3259" s="33" t="str">
        <f t="shared" si="52"/>
        <v/>
      </c>
    </row>
    <row r="3260" spans="1:1" ht="15.75" thickBot="1" x14ac:dyDescent="0.3">
      <c r="A3260" s="33" t="str">
        <f t="shared" si="52"/>
        <v/>
      </c>
    </row>
    <row r="3261" spans="1:1" ht="15.75" thickBot="1" x14ac:dyDescent="0.3">
      <c r="A3261" s="33" t="str">
        <f t="shared" si="52"/>
        <v/>
      </c>
    </row>
    <row r="3262" spans="1:1" ht="15.75" thickBot="1" x14ac:dyDescent="0.3">
      <c r="A3262" s="33" t="str">
        <f t="shared" si="52"/>
        <v/>
      </c>
    </row>
    <row r="3263" spans="1:1" ht="15.75" thickBot="1" x14ac:dyDescent="0.3">
      <c r="A3263" s="33" t="str">
        <f t="shared" si="52"/>
        <v/>
      </c>
    </row>
    <row r="3264" spans="1:1" ht="15.75" thickBot="1" x14ac:dyDescent="0.3">
      <c r="A3264" s="33" t="str">
        <f t="shared" si="52"/>
        <v/>
      </c>
    </row>
    <row r="3265" spans="1:1" ht="15.75" thickBot="1" x14ac:dyDescent="0.3">
      <c r="A3265" s="33" t="str">
        <f t="shared" si="52"/>
        <v/>
      </c>
    </row>
    <row r="3266" spans="1:1" ht="15.75" thickBot="1" x14ac:dyDescent="0.3">
      <c r="A3266" s="33" t="str">
        <f t="shared" si="52"/>
        <v/>
      </c>
    </row>
    <row r="3267" spans="1:1" ht="15.75" thickBot="1" x14ac:dyDescent="0.3">
      <c r="A3267" s="33" t="str">
        <f t="shared" si="52"/>
        <v/>
      </c>
    </row>
    <row r="3268" spans="1:1" ht="15.75" thickBot="1" x14ac:dyDescent="0.3">
      <c r="A3268" s="33" t="str">
        <f t="shared" si="52"/>
        <v/>
      </c>
    </row>
    <row r="3269" spans="1:1" ht="15.75" thickBot="1" x14ac:dyDescent="0.3">
      <c r="A3269" s="33" t="str">
        <f t="shared" si="52"/>
        <v/>
      </c>
    </row>
    <row r="3270" spans="1:1" ht="15.75" thickBot="1" x14ac:dyDescent="0.3">
      <c r="A3270" s="33" t="str">
        <f t="shared" si="52"/>
        <v/>
      </c>
    </row>
    <row r="3271" spans="1:1" ht="15.75" thickBot="1" x14ac:dyDescent="0.3">
      <c r="A3271" s="33" t="str">
        <f t="shared" si="52"/>
        <v/>
      </c>
    </row>
    <row r="3272" spans="1:1" ht="15.75" thickBot="1" x14ac:dyDescent="0.3">
      <c r="A3272" s="33" t="str">
        <f t="shared" si="52"/>
        <v/>
      </c>
    </row>
    <row r="3273" spans="1:1" ht="15.75" thickBot="1" x14ac:dyDescent="0.3">
      <c r="A3273" s="33" t="str">
        <f t="shared" si="52"/>
        <v/>
      </c>
    </row>
    <row r="3274" spans="1:1" ht="15.75" thickBot="1" x14ac:dyDescent="0.3">
      <c r="A3274" s="33" t="str">
        <f t="shared" si="52"/>
        <v/>
      </c>
    </row>
    <row r="3275" spans="1:1" ht="15.75" thickBot="1" x14ac:dyDescent="0.3">
      <c r="A3275" s="33" t="str">
        <f t="shared" si="52"/>
        <v/>
      </c>
    </row>
    <row r="3276" spans="1:1" ht="15.75" thickBot="1" x14ac:dyDescent="0.3">
      <c r="A3276" s="33" t="str">
        <f t="shared" si="52"/>
        <v/>
      </c>
    </row>
    <row r="3277" spans="1:1" ht="15.75" thickBot="1" x14ac:dyDescent="0.3">
      <c r="A3277" s="33" t="str">
        <f t="shared" si="52"/>
        <v/>
      </c>
    </row>
    <row r="3278" spans="1:1" ht="15.75" thickBot="1" x14ac:dyDescent="0.3">
      <c r="A3278" s="33" t="str">
        <f t="shared" si="52"/>
        <v/>
      </c>
    </row>
    <row r="3279" spans="1:1" ht="15.75" thickBot="1" x14ac:dyDescent="0.3">
      <c r="A3279" s="33" t="str">
        <f t="shared" si="52"/>
        <v/>
      </c>
    </row>
    <row r="3280" spans="1:1" ht="15.75" thickBot="1" x14ac:dyDescent="0.3">
      <c r="A3280" s="33" t="str">
        <f t="shared" si="52"/>
        <v/>
      </c>
    </row>
    <row r="3281" spans="1:1" ht="15.75" thickBot="1" x14ac:dyDescent="0.3">
      <c r="A3281" s="33" t="str">
        <f t="shared" si="52"/>
        <v/>
      </c>
    </row>
    <row r="3282" spans="1:1" ht="15.75" thickBot="1" x14ac:dyDescent="0.3">
      <c r="A3282" s="33" t="str">
        <f t="shared" si="52"/>
        <v/>
      </c>
    </row>
    <row r="3283" spans="1:1" ht="15.75" thickBot="1" x14ac:dyDescent="0.3">
      <c r="A3283" s="33" t="str">
        <f t="shared" si="52"/>
        <v/>
      </c>
    </row>
    <row r="3284" spans="1:1" ht="15.75" thickBot="1" x14ac:dyDescent="0.3">
      <c r="A3284" s="33" t="str">
        <f t="shared" si="52"/>
        <v/>
      </c>
    </row>
    <row r="3285" spans="1:1" ht="15.75" thickBot="1" x14ac:dyDescent="0.3">
      <c r="A3285" s="33" t="str">
        <f t="shared" si="52"/>
        <v/>
      </c>
    </row>
    <row r="3286" spans="1:1" ht="15.75" thickBot="1" x14ac:dyDescent="0.3">
      <c r="A3286" s="33" t="str">
        <f t="shared" si="52"/>
        <v/>
      </c>
    </row>
    <row r="3287" spans="1:1" ht="15.75" thickBot="1" x14ac:dyDescent="0.3">
      <c r="A3287" s="33" t="str">
        <f t="shared" si="52"/>
        <v/>
      </c>
    </row>
    <row r="3288" spans="1:1" ht="15.75" thickBot="1" x14ac:dyDescent="0.3">
      <c r="A3288" s="33" t="str">
        <f t="shared" si="52"/>
        <v/>
      </c>
    </row>
    <row r="3289" spans="1:1" ht="15.75" thickBot="1" x14ac:dyDescent="0.3">
      <c r="A3289" s="33" t="str">
        <f t="shared" ref="A3289:A3352" si="53">B3289&amp;C3289</f>
        <v/>
      </c>
    </row>
    <row r="3290" spans="1:1" ht="15.75" thickBot="1" x14ac:dyDescent="0.3">
      <c r="A3290" s="33" t="str">
        <f t="shared" si="53"/>
        <v/>
      </c>
    </row>
    <row r="3291" spans="1:1" ht="15.75" thickBot="1" x14ac:dyDescent="0.3">
      <c r="A3291" s="33" t="str">
        <f t="shared" si="53"/>
        <v/>
      </c>
    </row>
    <row r="3292" spans="1:1" ht="15.75" thickBot="1" x14ac:dyDescent="0.3">
      <c r="A3292" s="33" t="str">
        <f t="shared" si="53"/>
        <v/>
      </c>
    </row>
    <row r="3293" spans="1:1" ht="15.75" thickBot="1" x14ac:dyDescent="0.3">
      <c r="A3293" s="33" t="str">
        <f t="shared" si="53"/>
        <v/>
      </c>
    </row>
    <row r="3294" spans="1:1" ht="15.75" thickBot="1" x14ac:dyDescent="0.3">
      <c r="A3294" s="33" t="str">
        <f t="shared" si="53"/>
        <v/>
      </c>
    </row>
    <row r="3295" spans="1:1" ht="15.75" thickBot="1" x14ac:dyDescent="0.3">
      <c r="A3295" s="33" t="str">
        <f t="shared" si="53"/>
        <v/>
      </c>
    </row>
    <row r="3296" spans="1:1" ht="15.75" thickBot="1" x14ac:dyDescent="0.3">
      <c r="A3296" s="33" t="str">
        <f t="shared" si="53"/>
        <v/>
      </c>
    </row>
    <row r="3297" spans="1:1" ht="15.75" thickBot="1" x14ac:dyDescent="0.3">
      <c r="A3297" s="33" t="str">
        <f t="shared" si="53"/>
        <v/>
      </c>
    </row>
    <row r="3298" spans="1:1" ht="15.75" thickBot="1" x14ac:dyDescent="0.3">
      <c r="A3298" s="33" t="str">
        <f t="shared" si="53"/>
        <v/>
      </c>
    </row>
    <row r="3299" spans="1:1" ht="15.75" thickBot="1" x14ac:dyDescent="0.3">
      <c r="A3299" s="33" t="str">
        <f t="shared" si="53"/>
        <v/>
      </c>
    </row>
    <row r="3300" spans="1:1" ht="15.75" thickBot="1" x14ac:dyDescent="0.3">
      <c r="A3300" s="33" t="str">
        <f t="shared" si="53"/>
        <v/>
      </c>
    </row>
    <row r="3301" spans="1:1" ht="15.75" thickBot="1" x14ac:dyDescent="0.3">
      <c r="A3301" s="33" t="str">
        <f t="shared" si="53"/>
        <v/>
      </c>
    </row>
    <row r="3302" spans="1:1" ht="15.75" thickBot="1" x14ac:dyDescent="0.3">
      <c r="A3302" s="33" t="str">
        <f t="shared" si="53"/>
        <v/>
      </c>
    </row>
    <row r="3303" spans="1:1" ht="15.75" thickBot="1" x14ac:dyDescent="0.3">
      <c r="A3303" s="33" t="str">
        <f t="shared" si="53"/>
        <v/>
      </c>
    </row>
    <row r="3304" spans="1:1" ht="15.75" thickBot="1" x14ac:dyDescent="0.3">
      <c r="A3304" s="33" t="str">
        <f t="shared" si="53"/>
        <v/>
      </c>
    </row>
    <row r="3305" spans="1:1" ht="15.75" thickBot="1" x14ac:dyDescent="0.3">
      <c r="A3305" s="33" t="str">
        <f t="shared" si="53"/>
        <v/>
      </c>
    </row>
    <row r="3306" spans="1:1" ht="15.75" thickBot="1" x14ac:dyDescent="0.3">
      <c r="A3306" s="33" t="str">
        <f t="shared" si="53"/>
        <v/>
      </c>
    </row>
    <row r="3307" spans="1:1" ht="15.75" thickBot="1" x14ac:dyDescent="0.3">
      <c r="A3307" s="33" t="str">
        <f t="shared" si="53"/>
        <v/>
      </c>
    </row>
    <row r="3308" spans="1:1" ht="15.75" thickBot="1" x14ac:dyDescent="0.3">
      <c r="A3308" s="33" t="str">
        <f t="shared" si="53"/>
        <v/>
      </c>
    </row>
    <row r="3309" spans="1:1" ht="15.75" thickBot="1" x14ac:dyDescent="0.3">
      <c r="A3309" s="33" t="str">
        <f t="shared" si="53"/>
        <v/>
      </c>
    </row>
    <row r="3310" spans="1:1" ht="15.75" thickBot="1" x14ac:dyDescent="0.3">
      <c r="A3310" s="33" t="str">
        <f t="shared" si="53"/>
        <v/>
      </c>
    </row>
    <row r="3311" spans="1:1" ht="15.75" thickBot="1" x14ac:dyDescent="0.3">
      <c r="A3311" s="33" t="str">
        <f t="shared" si="53"/>
        <v/>
      </c>
    </row>
    <row r="3312" spans="1:1" ht="15.75" thickBot="1" x14ac:dyDescent="0.3">
      <c r="A3312" s="33" t="str">
        <f t="shared" si="53"/>
        <v/>
      </c>
    </row>
    <row r="3313" spans="1:1" ht="15.75" thickBot="1" x14ac:dyDescent="0.3">
      <c r="A3313" s="33" t="str">
        <f t="shared" si="53"/>
        <v/>
      </c>
    </row>
    <row r="3314" spans="1:1" ht="15.75" thickBot="1" x14ac:dyDescent="0.3">
      <c r="A3314" s="33" t="str">
        <f t="shared" si="53"/>
        <v/>
      </c>
    </row>
    <row r="3315" spans="1:1" ht="15.75" thickBot="1" x14ac:dyDescent="0.3">
      <c r="A3315" s="33" t="str">
        <f t="shared" si="53"/>
        <v/>
      </c>
    </row>
    <row r="3316" spans="1:1" ht="15.75" thickBot="1" x14ac:dyDescent="0.3">
      <c r="A3316" s="33" t="str">
        <f t="shared" si="53"/>
        <v/>
      </c>
    </row>
    <row r="3317" spans="1:1" ht="15.75" thickBot="1" x14ac:dyDescent="0.3">
      <c r="A3317" s="33" t="str">
        <f t="shared" si="53"/>
        <v/>
      </c>
    </row>
    <row r="3318" spans="1:1" ht="15.75" thickBot="1" x14ac:dyDescent="0.3">
      <c r="A3318" s="33" t="str">
        <f t="shared" si="53"/>
        <v/>
      </c>
    </row>
    <row r="3319" spans="1:1" ht="15.75" thickBot="1" x14ac:dyDescent="0.3">
      <c r="A3319" s="33" t="str">
        <f t="shared" si="53"/>
        <v/>
      </c>
    </row>
    <row r="3320" spans="1:1" ht="15.75" thickBot="1" x14ac:dyDescent="0.3">
      <c r="A3320" s="33" t="str">
        <f t="shared" si="53"/>
        <v/>
      </c>
    </row>
    <row r="3321" spans="1:1" ht="15.75" thickBot="1" x14ac:dyDescent="0.3">
      <c r="A3321" s="33" t="str">
        <f t="shared" si="53"/>
        <v/>
      </c>
    </row>
    <row r="3322" spans="1:1" ht="15.75" thickBot="1" x14ac:dyDescent="0.3">
      <c r="A3322" s="33" t="str">
        <f t="shared" si="53"/>
        <v/>
      </c>
    </row>
    <row r="3323" spans="1:1" ht="15.75" thickBot="1" x14ac:dyDescent="0.3">
      <c r="A3323" s="33" t="str">
        <f t="shared" si="53"/>
        <v/>
      </c>
    </row>
    <row r="3324" spans="1:1" ht="15.75" thickBot="1" x14ac:dyDescent="0.3">
      <c r="A3324" s="33" t="str">
        <f t="shared" si="53"/>
        <v/>
      </c>
    </row>
    <row r="3325" spans="1:1" ht="15.75" thickBot="1" x14ac:dyDescent="0.3">
      <c r="A3325" s="33" t="str">
        <f t="shared" si="53"/>
        <v/>
      </c>
    </row>
    <row r="3326" spans="1:1" ht="15.75" thickBot="1" x14ac:dyDescent="0.3">
      <c r="A3326" s="33" t="str">
        <f t="shared" si="53"/>
        <v/>
      </c>
    </row>
    <row r="3327" spans="1:1" ht="15.75" thickBot="1" x14ac:dyDescent="0.3">
      <c r="A3327" s="33" t="str">
        <f t="shared" si="53"/>
        <v/>
      </c>
    </row>
    <row r="3328" spans="1:1" ht="15.75" thickBot="1" x14ac:dyDescent="0.3">
      <c r="A3328" s="33" t="str">
        <f t="shared" si="53"/>
        <v/>
      </c>
    </row>
    <row r="3329" spans="1:1" ht="15.75" thickBot="1" x14ac:dyDescent="0.3">
      <c r="A3329" s="33" t="str">
        <f t="shared" si="53"/>
        <v/>
      </c>
    </row>
    <row r="3330" spans="1:1" ht="15.75" thickBot="1" x14ac:dyDescent="0.3">
      <c r="A3330" s="33" t="str">
        <f t="shared" si="53"/>
        <v/>
      </c>
    </row>
    <row r="3331" spans="1:1" ht="15.75" thickBot="1" x14ac:dyDescent="0.3">
      <c r="A3331" s="33" t="str">
        <f t="shared" si="53"/>
        <v/>
      </c>
    </row>
    <row r="3332" spans="1:1" ht="15.75" thickBot="1" x14ac:dyDescent="0.3">
      <c r="A3332" s="33" t="str">
        <f t="shared" si="53"/>
        <v/>
      </c>
    </row>
    <row r="3333" spans="1:1" ht="15.75" thickBot="1" x14ac:dyDescent="0.3">
      <c r="A3333" s="33" t="str">
        <f t="shared" si="53"/>
        <v/>
      </c>
    </row>
    <row r="3334" spans="1:1" ht="15.75" thickBot="1" x14ac:dyDescent="0.3">
      <c r="A3334" s="33" t="str">
        <f t="shared" si="53"/>
        <v/>
      </c>
    </row>
    <row r="3335" spans="1:1" ht="15.75" thickBot="1" x14ac:dyDescent="0.3">
      <c r="A3335" s="33" t="str">
        <f t="shared" si="53"/>
        <v/>
      </c>
    </row>
    <row r="3336" spans="1:1" ht="15.75" thickBot="1" x14ac:dyDescent="0.3">
      <c r="A3336" s="33" t="str">
        <f t="shared" si="53"/>
        <v/>
      </c>
    </row>
    <row r="3337" spans="1:1" ht="15.75" thickBot="1" x14ac:dyDescent="0.3">
      <c r="A3337" s="33" t="str">
        <f t="shared" si="53"/>
        <v/>
      </c>
    </row>
    <row r="3338" spans="1:1" ht="15.75" thickBot="1" x14ac:dyDescent="0.3">
      <c r="A3338" s="33" t="str">
        <f t="shared" si="53"/>
        <v/>
      </c>
    </row>
    <row r="3339" spans="1:1" ht="15.75" thickBot="1" x14ac:dyDescent="0.3">
      <c r="A3339" s="33" t="str">
        <f t="shared" si="53"/>
        <v/>
      </c>
    </row>
    <row r="3340" spans="1:1" ht="15.75" thickBot="1" x14ac:dyDescent="0.3">
      <c r="A3340" s="33" t="str">
        <f t="shared" si="53"/>
        <v/>
      </c>
    </row>
    <row r="3341" spans="1:1" ht="15.75" thickBot="1" x14ac:dyDescent="0.3">
      <c r="A3341" s="33" t="str">
        <f t="shared" si="53"/>
        <v/>
      </c>
    </row>
    <row r="3342" spans="1:1" ht="15.75" thickBot="1" x14ac:dyDescent="0.3">
      <c r="A3342" s="33" t="str">
        <f t="shared" si="53"/>
        <v/>
      </c>
    </row>
    <row r="3343" spans="1:1" ht="15.75" thickBot="1" x14ac:dyDescent="0.3">
      <c r="A3343" s="33" t="str">
        <f t="shared" si="53"/>
        <v/>
      </c>
    </row>
    <row r="3344" spans="1:1" ht="15.75" thickBot="1" x14ac:dyDescent="0.3">
      <c r="A3344" s="33" t="str">
        <f t="shared" si="53"/>
        <v/>
      </c>
    </row>
    <row r="3345" spans="1:1" ht="15.75" thickBot="1" x14ac:dyDescent="0.3">
      <c r="A3345" s="33" t="str">
        <f t="shared" si="53"/>
        <v/>
      </c>
    </row>
    <row r="3346" spans="1:1" ht="15.75" thickBot="1" x14ac:dyDescent="0.3">
      <c r="A3346" s="33" t="str">
        <f t="shared" si="53"/>
        <v/>
      </c>
    </row>
    <row r="3347" spans="1:1" ht="15.75" thickBot="1" x14ac:dyDescent="0.3">
      <c r="A3347" s="33" t="str">
        <f t="shared" si="53"/>
        <v/>
      </c>
    </row>
    <row r="3348" spans="1:1" ht="15.75" thickBot="1" x14ac:dyDescent="0.3">
      <c r="A3348" s="33" t="str">
        <f t="shared" si="53"/>
        <v/>
      </c>
    </row>
    <row r="3349" spans="1:1" ht="15.75" thickBot="1" x14ac:dyDescent="0.3">
      <c r="A3349" s="33" t="str">
        <f t="shared" si="53"/>
        <v/>
      </c>
    </row>
    <row r="3350" spans="1:1" ht="15.75" thickBot="1" x14ac:dyDescent="0.3">
      <c r="A3350" s="33" t="str">
        <f t="shared" si="53"/>
        <v/>
      </c>
    </row>
    <row r="3351" spans="1:1" ht="15.75" thickBot="1" x14ac:dyDescent="0.3">
      <c r="A3351" s="33" t="str">
        <f t="shared" si="53"/>
        <v/>
      </c>
    </row>
    <row r="3352" spans="1:1" ht="15.75" thickBot="1" x14ac:dyDescent="0.3">
      <c r="A3352" s="33" t="str">
        <f t="shared" si="53"/>
        <v/>
      </c>
    </row>
    <row r="3353" spans="1:1" ht="15.75" thickBot="1" x14ac:dyDescent="0.3">
      <c r="A3353" s="33" t="str">
        <f t="shared" ref="A3353:A3416" si="54">B3353&amp;C3353</f>
        <v/>
      </c>
    </row>
    <row r="3354" spans="1:1" ht="15.75" thickBot="1" x14ac:dyDescent="0.3">
      <c r="A3354" s="33" t="str">
        <f t="shared" si="54"/>
        <v/>
      </c>
    </row>
    <row r="3355" spans="1:1" ht="15.75" thickBot="1" x14ac:dyDescent="0.3">
      <c r="A3355" s="33" t="str">
        <f t="shared" si="54"/>
        <v/>
      </c>
    </row>
    <row r="3356" spans="1:1" ht="15.75" thickBot="1" x14ac:dyDescent="0.3">
      <c r="A3356" s="33" t="str">
        <f t="shared" si="54"/>
        <v/>
      </c>
    </row>
    <row r="3357" spans="1:1" ht="15.75" thickBot="1" x14ac:dyDescent="0.3">
      <c r="A3357" s="33" t="str">
        <f t="shared" si="54"/>
        <v/>
      </c>
    </row>
    <row r="3358" spans="1:1" ht="15.75" thickBot="1" x14ac:dyDescent="0.3">
      <c r="A3358" s="33" t="str">
        <f t="shared" si="54"/>
        <v/>
      </c>
    </row>
    <row r="3359" spans="1:1" ht="15.75" thickBot="1" x14ac:dyDescent="0.3">
      <c r="A3359" s="33" t="str">
        <f t="shared" si="54"/>
        <v/>
      </c>
    </row>
    <row r="3360" spans="1:1" ht="15.75" thickBot="1" x14ac:dyDescent="0.3">
      <c r="A3360" s="33" t="str">
        <f t="shared" si="54"/>
        <v/>
      </c>
    </row>
    <row r="3361" spans="1:1" ht="15.75" thickBot="1" x14ac:dyDescent="0.3">
      <c r="A3361" s="33" t="str">
        <f t="shared" si="54"/>
        <v/>
      </c>
    </row>
    <row r="3362" spans="1:1" ht="15.75" thickBot="1" x14ac:dyDescent="0.3">
      <c r="A3362" s="33" t="str">
        <f t="shared" si="54"/>
        <v/>
      </c>
    </row>
    <row r="3363" spans="1:1" ht="15.75" thickBot="1" x14ac:dyDescent="0.3">
      <c r="A3363" s="33" t="str">
        <f t="shared" si="54"/>
        <v/>
      </c>
    </row>
    <row r="3364" spans="1:1" ht="15.75" thickBot="1" x14ac:dyDescent="0.3">
      <c r="A3364" s="33" t="str">
        <f t="shared" si="54"/>
        <v/>
      </c>
    </row>
    <row r="3365" spans="1:1" ht="15.75" thickBot="1" x14ac:dyDescent="0.3">
      <c r="A3365" s="33" t="str">
        <f t="shared" si="54"/>
        <v/>
      </c>
    </row>
    <row r="3366" spans="1:1" ht="15.75" thickBot="1" x14ac:dyDescent="0.3">
      <c r="A3366" s="33" t="str">
        <f t="shared" si="54"/>
        <v/>
      </c>
    </row>
    <row r="3367" spans="1:1" ht="15.75" thickBot="1" x14ac:dyDescent="0.3">
      <c r="A3367" s="33" t="str">
        <f t="shared" si="54"/>
        <v/>
      </c>
    </row>
    <row r="3368" spans="1:1" ht="15.75" thickBot="1" x14ac:dyDescent="0.3">
      <c r="A3368" s="33" t="str">
        <f t="shared" si="54"/>
        <v/>
      </c>
    </row>
    <row r="3369" spans="1:1" ht="15.75" thickBot="1" x14ac:dyDescent="0.3">
      <c r="A3369" s="33" t="str">
        <f t="shared" si="54"/>
        <v/>
      </c>
    </row>
    <row r="3370" spans="1:1" ht="15.75" thickBot="1" x14ac:dyDescent="0.3">
      <c r="A3370" s="33" t="str">
        <f t="shared" si="54"/>
        <v/>
      </c>
    </row>
    <row r="3371" spans="1:1" ht="15.75" thickBot="1" x14ac:dyDescent="0.3">
      <c r="A3371" s="33" t="str">
        <f t="shared" si="54"/>
        <v/>
      </c>
    </row>
    <row r="3372" spans="1:1" ht="15.75" thickBot="1" x14ac:dyDescent="0.3">
      <c r="A3372" s="33" t="str">
        <f t="shared" si="54"/>
        <v/>
      </c>
    </row>
    <row r="3373" spans="1:1" ht="15.75" thickBot="1" x14ac:dyDescent="0.3">
      <c r="A3373" s="33" t="str">
        <f t="shared" si="54"/>
        <v/>
      </c>
    </row>
    <row r="3374" spans="1:1" ht="15.75" thickBot="1" x14ac:dyDescent="0.3">
      <c r="A3374" s="33" t="str">
        <f t="shared" si="54"/>
        <v/>
      </c>
    </row>
    <row r="3375" spans="1:1" ht="15.75" thickBot="1" x14ac:dyDescent="0.3">
      <c r="A3375" s="33" t="str">
        <f t="shared" si="54"/>
        <v/>
      </c>
    </row>
    <row r="3376" spans="1:1" ht="15.75" thickBot="1" x14ac:dyDescent="0.3">
      <c r="A3376" s="33" t="str">
        <f t="shared" si="54"/>
        <v/>
      </c>
    </row>
    <row r="3377" spans="1:1" ht="15.75" thickBot="1" x14ac:dyDescent="0.3">
      <c r="A3377" s="33" t="str">
        <f t="shared" si="54"/>
        <v/>
      </c>
    </row>
    <row r="3378" spans="1:1" ht="15.75" thickBot="1" x14ac:dyDescent="0.3">
      <c r="A3378" s="33" t="str">
        <f t="shared" si="54"/>
        <v/>
      </c>
    </row>
    <row r="3379" spans="1:1" ht="15.75" thickBot="1" x14ac:dyDescent="0.3">
      <c r="A3379" s="33" t="str">
        <f t="shared" si="54"/>
        <v/>
      </c>
    </row>
    <row r="3380" spans="1:1" ht="15.75" thickBot="1" x14ac:dyDescent="0.3">
      <c r="A3380" s="33" t="str">
        <f t="shared" si="54"/>
        <v/>
      </c>
    </row>
    <row r="3381" spans="1:1" ht="15.75" thickBot="1" x14ac:dyDescent="0.3">
      <c r="A3381" s="33" t="str">
        <f t="shared" si="54"/>
        <v/>
      </c>
    </row>
    <row r="3382" spans="1:1" ht="15.75" thickBot="1" x14ac:dyDescent="0.3">
      <c r="A3382" s="33" t="str">
        <f t="shared" si="54"/>
        <v/>
      </c>
    </row>
    <row r="3383" spans="1:1" ht="15.75" thickBot="1" x14ac:dyDescent="0.3">
      <c r="A3383" s="33" t="str">
        <f t="shared" si="54"/>
        <v/>
      </c>
    </row>
    <row r="3384" spans="1:1" ht="15.75" thickBot="1" x14ac:dyDescent="0.3">
      <c r="A3384" s="33" t="str">
        <f t="shared" si="54"/>
        <v/>
      </c>
    </row>
    <row r="3385" spans="1:1" ht="15.75" thickBot="1" x14ac:dyDescent="0.3">
      <c r="A3385" s="33" t="str">
        <f t="shared" si="54"/>
        <v/>
      </c>
    </row>
    <row r="3386" spans="1:1" ht="15.75" thickBot="1" x14ac:dyDescent="0.3">
      <c r="A3386" s="33" t="str">
        <f t="shared" si="54"/>
        <v/>
      </c>
    </row>
    <row r="3387" spans="1:1" ht="15.75" thickBot="1" x14ac:dyDescent="0.3">
      <c r="A3387" s="33" t="str">
        <f t="shared" si="54"/>
        <v/>
      </c>
    </row>
    <row r="3388" spans="1:1" ht="15.75" thickBot="1" x14ac:dyDescent="0.3">
      <c r="A3388" s="33" t="str">
        <f t="shared" si="54"/>
        <v/>
      </c>
    </row>
    <row r="3389" spans="1:1" ht="15.75" thickBot="1" x14ac:dyDescent="0.3">
      <c r="A3389" s="33" t="str">
        <f t="shared" si="54"/>
        <v/>
      </c>
    </row>
    <row r="3390" spans="1:1" ht="15.75" thickBot="1" x14ac:dyDescent="0.3">
      <c r="A3390" s="33" t="str">
        <f t="shared" si="54"/>
        <v/>
      </c>
    </row>
    <row r="3391" spans="1:1" ht="15.75" thickBot="1" x14ac:dyDescent="0.3">
      <c r="A3391" s="33" t="str">
        <f t="shared" si="54"/>
        <v/>
      </c>
    </row>
    <row r="3392" spans="1:1" ht="15.75" thickBot="1" x14ac:dyDescent="0.3">
      <c r="A3392" s="33" t="str">
        <f t="shared" si="54"/>
        <v/>
      </c>
    </row>
    <row r="3393" spans="1:1" ht="15.75" thickBot="1" x14ac:dyDescent="0.3">
      <c r="A3393" s="33" t="str">
        <f t="shared" si="54"/>
        <v/>
      </c>
    </row>
    <row r="3394" spans="1:1" ht="15.75" thickBot="1" x14ac:dyDescent="0.3">
      <c r="A3394" s="33" t="str">
        <f t="shared" si="54"/>
        <v/>
      </c>
    </row>
    <row r="3395" spans="1:1" ht="15.75" thickBot="1" x14ac:dyDescent="0.3">
      <c r="A3395" s="33" t="str">
        <f t="shared" si="54"/>
        <v/>
      </c>
    </row>
    <row r="3396" spans="1:1" ht="15.75" thickBot="1" x14ac:dyDescent="0.3">
      <c r="A3396" s="33" t="str">
        <f t="shared" si="54"/>
        <v/>
      </c>
    </row>
    <row r="3397" spans="1:1" ht="15.75" thickBot="1" x14ac:dyDescent="0.3">
      <c r="A3397" s="33" t="str">
        <f t="shared" si="54"/>
        <v/>
      </c>
    </row>
    <row r="3398" spans="1:1" ht="15.75" thickBot="1" x14ac:dyDescent="0.3">
      <c r="A3398" s="33" t="str">
        <f t="shared" si="54"/>
        <v/>
      </c>
    </row>
    <row r="3399" spans="1:1" ht="15.75" thickBot="1" x14ac:dyDescent="0.3">
      <c r="A3399" s="33" t="str">
        <f t="shared" si="54"/>
        <v/>
      </c>
    </row>
    <row r="3400" spans="1:1" ht="15.75" thickBot="1" x14ac:dyDescent="0.3">
      <c r="A3400" s="33" t="str">
        <f t="shared" si="54"/>
        <v/>
      </c>
    </row>
    <row r="3401" spans="1:1" ht="15.75" thickBot="1" x14ac:dyDescent="0.3">
      <c r="A3401" s="33" t="str">
        <f t="shared" si="54"/>
        <v/>
      </c>
    </row>
    <row r="3402" spans="1:1" ht="15.75" thickBot="1" x14ac:dyDescent="0.3">
      <c r="A3402" s="33" t="str">
        <f t="shared" si="54"/>
        <v/>
      </c>
    </row>
    <row r="3403" spans="1:1" ht="15.75" thickBot="1" x14ac:dyDescent="0.3">
      <c r="A3403" s="33" t="str">
        <f t="shared" si="54"/>
        <v/>
      </c>
    </row>
    <row r="3404" spans="1:1" ht="15.75" thickBot="1" x14ac:dyDescent="0.3">
      <c r="A3404" s="33" t="str">
        <f t="shared" si="54"/>
        <v/>
      </c>
    </row>
    <row r="3405" spans="1:1" ht="15.75" thickBot="1" x14ac:dyDescent="0.3">
      <c r="A3405" s="33" t="str">
        <f t="shared" si="54"/>
        <v/>
      </c>
    </row>
    <row r="3406" spans="1:1" ht="15.75" thickBot="1" x14ac:dyDescent="0.3">
      <c r="A3406" s="33" t="str">
        <f t="shared" si="54"/>
        <v/>
      </c>
    </row>
    <row r="3407" spans="1:1" ht="15.75" thickBot="1" x14ac:dyDescent="0.3">
      <c r="A3407" s="33" t="str">
        <f t="shared" si="54"/>
        <v/>
      </c>
    </row>
    <row r="3408" spans="1:1" ht="15.75" thickBot="1" x14ac:dyDescent="0.3">
      <c r="A3408" s="33" t="str">
        <f t="shared" si="54"/>
        <v/>
      </c>
    </row>
    <row r="3409" spans="1:1" ht="15.75" thickBot="1" x14ac:dyDescent="0.3">
      <c r="A3409" s="33" t="str">
        <f t="shared" si="54"/>
        <v/>
      </c>
    </row>
    <row r="3410" spans="1:1" ht="15.75" thickBot="1" x14ac:dyDescent="0.3">
      <c r="A3410" s="33" t="str">
        <f t="shared" si="54"/>
        <v/>
      </c>
    </row>
    <row r="3411" spans="1:1" ht="15.75" thickBot="1" x14ac:dyDescent="0.3">
      <c r="A3411" s="33" t="str">
        <f t="shared" si="54"/>
        <v/>
      </c>
    </row>
    <row r="3412" spans="1:1" ht="15.75" thickBot="1" x14ac:dyDescent="0.3">
      <c r="A3412" s="33" t="str">
        <f t="shared" si="54"/>
        <v/>
      </c>
    </row>
    <row r="3413" spans="1:1" ht="15.75" thickBot="1" x14ac:dyDescent="0.3">
      <c r="A3413" s="33" t="str">
        <f t="shared" si="54"/>
        <v/>
      </c>
    </row>
    <row r="3414" spans="1:1" ht="15.75" thickBot="1" x14ac:dyDescent="0.3">
      <c r="A3414" s="33" t="str">
        <f t="shared" si="54"/>
        <v/>
      </c>
    </row>
    <row r="3415" spans="1:1" ht="15.75" thickBot="1" x14ac:dyDescent="0.3">
      <c r="A3415" s="33" t="str">
        <f t="shared" si="54"/>
        <v/>
      </c>
    </row>
    <row r="3416" spans="1:1" ht="15.75" thickBot="1" x14ac:dyDescent="0.3">
      <c r="A3416" s="33" t="str">
        <f t="shared" si="54"/>
        <v/>
      </c>
    </row>
    <row r="3417" spans="1:1" ht="15.75" thickBot="1" x14ac:dyDescent="0.3">
      <c r="A3417" s="33" t="str">
        <f t="shared" ref="A3417:A3480" si="55">B3417&amp;C3417</f>
        <v/>
      </c>
    </row>
    <row r="3418" spans="1:1" ht="15.75" thickBot="1" x14ac:dyDescent="0.3">
      <c r="A3418" s="33" t="str">
        <f t="shared" si="55"/>
        <v/>
      </c>
    </row>
    <row r="3419" spans="1:1" ht="15.75" thickBot="1" x14ac:dyDescent="0.3">
      <c r="A3419" s="33" t="str">
        <f t="shared" si="55"/>
        <v/>
      </c>
    </row>
    <row r="3420" spans="1:1" ht="15.75" thickBot="1" x14ac:dyDescent="0.3">
      <c r="A3420" s="33" t="str">
        <f t="shared" si="55"/>
        <v/>
      </c>
    </row>
    <row r="3421" spans="1:1" ht="15.75" thickBot="1" x14ac:dyDescent="0.3">
      <c r="A3421" s="33" t="str">
        <f t="shared" si="55"/>
        <v/>
      </c>
    </row>
    <row r="3422" spans="1:1" ht="15.75" thickBot="1" x14ac:dyDescent="0.3">
      <c r="A3422" s="33" t="str">
        <f t="shared" si="55"/>
        <v/>
      </c>
    </row>
    <row r="3423" spans="1:1" ht="15.75" thickBot="1" x14ac:dyDescent="0.3">
      <c r="A3423" s="33" t="str">
        <f t="shared" si="55"/>
        <v/>
      </c>
    </row>
    <row r="3424" spans="1:1" ht="15.75" thickBot="1" x14ac:dyDescent="0.3">
      <c r="A3424" s="33" t="str">
        <f t="shared" si="55"/>
        <v/>
      </c>
    </row>
    <row r="3425" spans="1:1" ht="15.75" thickBot="1" x14ac:dyDescent="0.3">
      <c r="A3425" s="33" t="str">
        <f t="shared" si="55"/>
        <v/>
      </c>
    </row>
    <row r="3426" spans="1:1" ht="15.75" thickBot="1" x14ac:dyDescent="0.3">
      <c r="A3426" s="33" t="str">
        <f t="shared" si="55"/>
        <v/>
      </c>
    </row>
    <row r="3427" spans="1:1" ht="15.75" thickBot="1" x14ac:dyDescent="0.3">
      <c r="A3427" s="33" t="str">
        <f t="shared" si="55"/>
        <v/>
      </c>
    </row>
    <row r="3428" spans="1:1" ht="15.75" thickBot="1" x14ac:dyDescent="0.3">
      <c r="A3428" s="33" t="str">
        <f t="shared" si="55"/>
        <v/>
      </c>
    </row>
    <row r="3429" spans="1:1" ht="15.75" thickBot="1" x14ac:dyDescent="0.3">
      <c r="A3429" s="33" t="str">
        <f t="shared" si="55"/>
        <v/>
      </c>
    </row>
    <row r="3430" spans="1:1" ht="15.75" thickBot="1" x14ac:dyDescent="0.3">
      <c r="A3430" s="33" t="str">
        <f t="shared" si="55"/>
        <v/>
      </c>
    </row>
    <row r="3431" spans="1:1" ht="15.75" thickBot="1" x14ac:dyDescent="0.3">
      <c r="A3431" s="33" t="str">
        <f t="shared" si="55"/>
        <v/>
      </c>
    </row>
    <row r="3432" spans="1:1" ht="15.75" thickBot="1" x14ac:dyDescent="0.3">
      <c r="A3432" s="33" t="str">
        <f t="shared" si="55"/>
        <v/>
      </c>
    </row>
    <row r="3433" spans="1:1" ht="15.75" thickBot="1" x14ac:dyDescent="0.3">
      <c r="A3433" s="33" t="str">
        <f t="shared" si="55"/>
        <v/>
      </c>
    </row>
    <row r="3434" spans="1:1" ht="15.75" thickBot="1" x14ac:dyDescent="0.3">
      <c r="A3434" s="33" t="str">
        <f t="shared" si="55"/>
        <v/>
      </c>
    </row>
    <row r="3435" spans="1:1" ht="15.75" thickBot="1" x14ac:dyDescent="0.3">
      <c r="A3435" s="33" t="str">
        <f t="shared" si="55"/>
        <v/>
      </c>
    </row>
    <row r="3436" spans="1:1" ht="15.75" thickBot="1" x14ac:dyDescent="0.3">
      <c r="A3436" s="33" t="str">
        <f t="shared" si="55"/>
        <v/>
      </c>
    </row>
    <row r="3437" spans="1:1" ht="15.75" thickBot="1" x14ac:dyDescent="0.3">
      <c r="A3437" s="33" t="str">
        <f t="shared" si="55"/>
        <v/>
      </c>
    </row>
    <row r="3438" spans="1:1" ht="15.75" thickBot="1" x14ac:dyDescent="0.3">
      <c r="A3438" s="33" t="str">
        <f t="shared" si="55"/>
        <v/>
      </c>
    </row>
    <row r="3439" spans="1:1" ht="15.75" thickBot="1" x14ac:dyDescent="0.3">
      <c r="A3439" s="33" t="str">
        <f t="shared" si="55"/>
        <v/>
      </c>
    </row>
    <row r="3440" spans="1:1" ht="15.75" thickBot="1" x14ac:dyDescent="0.3">
      <c r="A3440" s="33" t="str">
        <f t="shared" si="55"/>
        <v/>
      </c>
    </row>
    <row r="3441" spans="1:1" ht="15.75" thickBot="1" x14ac:dyDescent="0.3">
      <c r="A3441" s="33" t="str">
        <f t="shared" si="55"/>
        <v/>
      </c>
    </row>
    <row r="3442" spans="1:1" ht="15.75" thickBot="1" x14ac:dyDescent="0.3">
      <c r="A3442" s="33" t="str">
        <f t="shared" si="55"/>
        <v/>
      </c>
    </row>
    <row r="3443" spans="1:1" ht="15.75" thickBot="1" x14ac:dyDescent="0.3">
      <c r="A3443" s="33" t="str">
        <f t="shared" si="55"/>
        <v/>
      </c>
    </row>
    <row r="3444" spans="1:1" ht="15.75" thickBot="1" x14ac:dyDescent="0.3">
      <c r="A3444" s="33" t="str">
        <f t="shared" si="55"/>
        <v/>
      </c>
    </row>
    <row r="3445" spans="1:1" ht="15.75" thickBot="1" x14ac:dyDescent="0.3">
      <c r="A3445" s="33" t="str">
        <f t="shared" si="55"/>
        <v/>
      </c>
    </row>
    <row r="3446" spans="1:1" ht="15.75" thickBot="1" x14ac:dyDescent="0.3">
      <c r="A3446" s="33" t="str">
        <f t="shared" si="55"/>
        <v/>
      </c>
    </row>
    <row r="3447" spans="1:1" ht="15.75" thickBot="1" x14ac:dyDescent="0.3">
      <c r="A3447" s="33" t="str">
        <f t="shared" si="55"/>
        <v/>
      </c>
    </row>
    <row r="3448" spans="1:1" ht="15.75" thickBot="1" x14ac:dyDescent="0.3">
      <c r="A3448" s="33" t="str">
        <f t="shared" si="55"/>
        <v/>
      </c>
    </row>
    <row r="3449" spans="1:1" ht="15.75" thickBot="1" x14ac:dyDescent="0.3">
      <c r="A3449" s="33" t="str">
        <f t="shared" si="55"/>
        <v/>
      </c>
    </row>
    <row r="3450" spans="1:1" ht="15.75" thickBot="1" x14ac:dyDescent="0.3">
      <c r="A3450" s="33" t="str">
        <f t="shared" si="55"/>
        <v/>
      </c>
    </row>
    <row r="3451" spans="1:1" ht="15.75" thickBot="1" x14ac:dyDescent="0.3">
      <c r="A3451" s="33" t="str">
        <f t="shared" si="55"/>
        <v/>
      </c>
    </row>
    <row r="3452" spans="1:1" ht="15.75" thickBot="1" x14ac:dyDescent="0.3">
      <c r="A3452" s="33" t="str">
        <f t="shared" si="55"/>
        <v/>
      </c>
    </row>
    <row r="3453" spans="1:1" ht="15.75" thickBot="1" x14ac:dyDescent="0.3">
      <c r="A3453" s="33" t="str">
        <f t="shared" si="55"/>
        <v/>
      </c>
    </row>
    <row r="3454" spans="1:1" ht="15.75" thickBot="1" x14ac:dyDescent="0.3">
      <c r="A3454" s="33" t="str">
        <f t="shared" si="55"/>
        <v/>
      </c>
    </row>
    <row r="3455" spans="1:1" ht="15.75" thickBot="1" x14ac:dyDescent="0.3">
      <c r="A3455" s="33" t="str">
        <f t="shared" si="55"/>
        <v/>
      </c>
    </row>
    <row r="3456" spans="1:1" ht="15.75" thickBot="1" x14ac:dyDescent="0.3">
      <c r="A3456" s="33" t="str">
        <f t="shared" si="55"/>
        <v/>
      </c>
    </row>
    <row r="3457" spans="1:1" ht="15.75" thickBot="1" x14ac:dyDescent="0.3">
      <c r="A3457" s="33" t="str">
        <f t="shared" si="55"/>
        <v/>
      </c>
    </row>
    <row r="3458" spans="1:1" ht="15.75" thickBot="1" x14ac:dyDescent="0.3">
      <c r="A3458" s="33" t="str">
        <f t="shared" si="55"/>
        <v/>
      </c>
    </row>
    <row r="3459" spans="1:1" ht="15.75" thickBot="1" x14ac:dyDescent="0.3">
      <c r="A3459" s="33" t="str">
        <f t="shared" si="55"/>
        <v/>
      </c>
    </row>
    <row r="3460" spans="1:1" ht="15.75" thickBot="1" x14ac:dyDescent="0.3">
      <c r="A3460" s="33" t="str">
        <f t="shared" si="55"/>
        <v/>
      </c>
    </row>
    <row r="3461" spans="1:1" ht="15.75" thickBot="1" x14ac:dyDescent="0.3">
      <c r="A3461" s="33" t="str">
        <f t="shared" si="55"/>
        <v/>
      </c>
    </row>
    <row r="3462" spans="1:1" ht="15.75" thickBot="1" x14ac:dyDescent="0.3">
      <c r="A3462" s="33" t="str">
        <f t="shared" si="55"/>
        <v/>
      </c>
    </row>
    <row r="3463" spans="1:1" ht="15.75" thickBot="1" x14ac:dyDescent="0.3">
      <c r="A3463" s="33" t="str">
        <f t="shared" si="55"/>
        <v/>
      </c>
    </row>
    <row r="3464" spans="1:1" ht="15.75" thickBot="1" x14ac:dyDescent="0.3">
      <c r="A3464" s="33" t="str">
        <f t="shared" si="55"/>
        <v/>
      </c>
    </row>
    <row r="3465" spans="1:1" ht="15.75" thickBot="1" x14ac:dyDescent="0.3">
      <c r="A3465" s="33" t="str">
        <f t="shared" si="55"/>
        <v/>
      </c>
    </row>
    <row r="3466" spans="1:1" ht="15.75" thickBot="1" x14ac:dyDescent="0.3">
      <c r="A3466" s="33" t="str">
        <f t="shared" si="55"/>
        <v/>
      </c>
    </row>
    <row r="3467" spans="1:1" ht="15.75" thickBot="1" x14ac:dyDescent="0.3">
      <c r="A3467" s="33" t="str">
        <f t="shared" si="55"/>
        <v/>
      </c>
    </row>
    <row r="3468" spans="1:1" ht="15.75" thickBot="1" x14ac:dyDescent="0.3">
      <c r="A3468" s="33" t="str">
        <f t="shared" si="55"/>
        <v/>
      </c>
    </row>
    <row r="3469" spans="1:1" ht="15.75" thickBot="1" x14ac:dyDescent="0.3">
      <c r="A3469" s="33" t="str">
        <f t="shared" si="55"/>
        <v/>
      </c>
    </row>
    <row r="3470" spans="1:1" ht="15.75" thickBot="1" x14ac:dyDescent="0.3">
      <c r="A3470" s="33" t="str">
        <f t="shared" si="55"/>
        <v/>
      </c>
    </row>
    <row r="3471" spans="1:1" ht="15.75" thickBot="1" x14ac:dyDescent="0.3">
      <c r="A3471" s="33" t="str">
        <f t="shared" si="55"/>
        <v/>
      </c>
    </row>
    <row r="3472" spans="1:1" ht="15.75" thickBot="1" x14ac:dyDescent="0.3">
      <c r="A3472" s="33" t="str">
        <f t="shared" si="55"/>
        <v/>
      </c>
    </row>
    <row r="3473" spans="1:1" ht="15.75" thickBot="1" x14ac:dyDescent="0.3">
      <c r="A3473" s="33" t="str">
        <f t="shared" si="55"/>
        <v/>
      </c>
    </row>
    <row r="3474" spans="1:1" ht="15.75" thickBot="1" x14ac:dyDescent="0.3">
      <c r="A3474" s="33" t="str">
        <f t="shared" si="55"/>
        <v/>
      </c>
    </row>
    <row r="3475" spans="1:1" ht="15.75" thickBot="1" x14ac:dyDescent="0.3">
      <c r="A3475" s="33" t="str">
        <f t="shared" si="55"/>
        <v/>
      </c>
    </row>
    <row r="3476" spans="1:1" ht="15.75" thickBot="1" x14ac:dyDescent="0.3">
      <c r="A3476" s="33" t="str">
        <f t="shared" si="55"/>
        <v/>
      </c>
    </row>
    <row r="3477" spans="1:1" ht="15.75" thickBot="1" x14ac:dyDescent="0.3">
      <c r="A3477" s="33" t="str">
        <f t="shared" si="55"/>
        <v/>
      </c>
    </row>
    <row r="3478" spans="1:1" ht="15.75" thickBot="1" x14ac:dyDescent="0.3">
      <c r="A3478" s="33" t="str">
        <f t="shared" si="55"/>
        <v/>
      </c>
    </row>
    <row r="3479" spans="1:1" ht="15.75" thickBot="1" x14ac:dyDescent="0.3">
      <c r="A3479" s="33" t="str">
        <f t="shared" si="55"/>
        <v/>
      </c>
    </row>
    <row r="3480" spans="1:1" ht="15.75" thickBot="1" x14ac:dyDescent="0.3">
      <c r="A3480" s="33" t="str">
        <f t="shared" si="55"/>
        <v/>
      </c>
    </row>
    <row r="3481" spans="1:1" ht="15.75" thickBot="1" x14ac:dyDescent="0.3">
      <c r="A3481" s="33" t="str">
        <f t="shared" ref="A3481:A3544" si="56">B3481&amp;C3481</f>
        <v/>
      </c>
    </row>
    <row r="3482" spans="1:1" ht="15.75" thickBot="1" x14ac:dyDescent="0.3">
      <c r="A3482" s="33" t="str">
        <f t="shared" si="56"/>
        <v/>
      </c>
    </row>
    <row r="3483" spans="1:1" ht="15.75" thickBot="1" x14ac:dyDescent="0.3">
      <c r="A3483" s="33" t="str">
        <f t="shared" si="56"/>
        <v/>
      </c>
    </row>
    <row r="3484" spans="1:1" ht="15.75" thickBot="1" x14ac:dyDescent="0.3">
      <c r="A3484" s="33" t="str">
        <f t="shared" si="56"/>
        <v/>
      </c>
    </row>
    <row r="3485" spans="1:1" ht="15.75" thickBot="1" x14ac:dyDescent="0.3">
      <c r="A3485" s="33" t="str">
        <f t="shared" si="56"/>
        <v/>
      </c>
    </row>
    <row r="3486" spans="1:1" ht="15.75" thickBot="1" x14ac:dyDescent="0.3">
      <c r="A3486" s="33" t="str">
        <f t="shared" si="56"/>
        <v/>
      </c>
    </row>
    <row r="3487" spans="1:1" ht="15.75" thickBot="1" x14ac:dyDescent="0.3">
      <c r="A3487" s="33" t="str">
        <f t="shared" si="56"/>
        <v/>
      </c>
    </row>
    <row r="3488" spans="1:1" ht="15.75" thickBot="1" x14ac:dyDescent="0.3">
      <c r="A3488" s="33" t="str">
        <f t="shared" si="56"/>
        <v/>
      </c>
    </row>
    <row r="3489" spans="1:1" ht="15.75" thickBot="1" x14ac:dyDescent="0.3">
      <c r="A3489" s="33" t="str">
        <f t="shared" si="56"/>
        <v/>
      </c>
    </row>
    <row r="3490" spans="1:1" ht="15.75" thickBot="1" x14ac:dyDescent="0.3">
      <c r="A3490" s="33" t="str">
        <f t="shared" si="56"/>
        <v/>
      </c>
    </row>
    <row r="3491" spans="1:1" ht="15.75" thickBot="1" x14ac:dyDescent="0.3">
      <c r="A3491" s="33" t="str">
        <f t="shared" si="56"/>
        <v/>
      </c>
    </row>
    <row r="3492" spans="1:1" ht="15.75" thickBot="1" x14ac:dyDescent="0.3">
      <c r="A3492" s="33" t="str">
        <f t="shared" si="56"/>
        <v/>
      </c>
    </row>
    <row r="3493" spans="1:1" ht="15.75" thickBot="1" x14ac:dyDescent="0.3">
      <c r="A3493" s="33" t="str">
        <f t="shared" si="56"/>
        <v/>
      </c>
    </row>
    <row r="3494" spans="1:1" ht="15.75" thickBot="1" x14ac:dyDescent="0.3">
      <c r="A3494" s="33" t="str">
        <f t="shared" si="56"/>
        <v/>
      </c>
    </row>
    <row r="3495" spans="1:1" ht="15.75" thickBot="1" x14ac:dyDescent="0.3">
      <c r="A3495" s="33" t="str">
        <f t="shared" si="56"/>
        <v/>
      </c>
    </row>
    <row r="3496" spans="1:1" ht="15.75" thickBot="1" x14ac:dyDescent="0.3">
      <c r="A3496" s="33" t="str">
        <f t="shared" si="56"/>
        <v/>
      </c>
    </row>
    <row r="3497" spans="1:1" ht="15.75" thickBot="1" x14ac:dyDescent="0.3">
      <c r="A3497" s="33" t="str">
        <f t="shared" si="56"/>
        <v/>
      </c>
    </row>
    <row r="3498" spans="1:1" ht="15.75" thickBot="1" x14ac:dyDescent="0.3">
      <c r="A3498" s="33" t="str">
        <f t="shared" si="56"/>
        <v/>
      </c>
    </row>
    <row r="3499" spans="1:1" ht="15.75" thickBot="1" x14ac:dyDescent="0.3">
      <c r="A3499" s="33" t="str">
        <f t="shared" si="56"/>
        <v/>
      </c>
    </row>
    <row r="3500" spans="1:1" ht="15.75" thickBot="1" x14ac:dyDescent="0.3">
      <c r="A3500" s="33" t="str">
        <f t="shared" si="56"/>
        <v/>
      </c>
    </row>
    <row r="3501" spans="1:1" ht="15.75" thickBot="1" x14ac:dyDescent="0.3">
      <c r="A3501" s="33" t="str">
        <f t="shared" si="56"/>
        <v/>
      </c>
    </row>
    <row r="3502" spans="1:1" ht="15.75" thickBot="1" x14ac:dyDescent="0.3">
      <c r="A3502" s="33" t="str">
        <f t="shared" si="56"/>
        <v/>
      </c>
    </row>
    <row r="3503" spans="1:1" ht="15.75" thickBot="1" x14ac:dyDescent="0.3">
      <c r="A3503" s="33" t="str">
        <f t="shared" si="56"/>
        <v/>
      </c>
    </row>
    <row r="3504" spans="1:1" ht="15.75" thickBot="1" x14ac:dyDescent="0.3">
      <c r="A3504" s="33" t="str">
        <f t="shared" si="56"/>
        <v/>
      </c>
    </row>
    <row r="3505" spans="1:1" ht="15.75" thickBot="1" x14ac:dyDescent="0.3">
      <c r="A3505" s="33" t="str">
        <f t="shared" si="56"/>
        <v/>
      </c>
    </row>
    <row r="3506" spans="1:1" ht="15.75" thickBot="1" x14ac:dyDescent="0.3">
      <c r="A3506" s="33" t="str">
        <f t="shared" si="56"/>
        <v/>
      </c>
    </row>
    <row r="3507" spans="1:1" ht="15.75" thickBot="1" x14ac:dyDescent="0.3">
      <c r="A3507" s="33" t="str">
        <f t="shared" si="56"/>
        <v/>
      </c>
    </row>
    <row r="3508" spans="1:1" ht="15.75" thickBot="1" x14ac:dyDescent="0.3">
      <c r="A3508" s="33" t="str">
        <f t="shared" si="56"/>
        <v/>
      </c>
    </row>
    <row r="3509" spans="1:1" ht="15.75" thickBot="1" x14ac:dyDescent="0.3">
      <c r="A3509" s="33" t="str">
        <f t="shared" si="56"/>
        <v/>
      </c>
    </row>
    <row r="3510" spans="1:1" ht="15.75" thickBot="1" x14ac:dyDescent="0.3">
      <c r="A3510" s="33" t="str">
        <f t="shared" si="56"/>
        <v/>
      </c>
    </row>
    <row r="3511" spans="1:1" ht="15.75" thickBot="1" x14ac:dyDescent="0.3">
      <c r="A3511" s="33" t="str">
        <f t="shared" si="56"/>
        <v/>
      </c>
    </row>
    <row r="3512" spans="1:1" ht="15.75" thickBot="1" x14ac:dyDescent="0.3">
      <c r="A3512" s="33" t="str">
        <f t="shared" si="56"/>
        <v/>
      </c>
    </row>
    <row r="3513" spans="1:1" ht="15.75" thickBot="1" x14ac:dyDescent="0.3">
      <c r="A3513" s="33" t="str">
        <f t="shared" si="56"/>
        <v/>
      </c>
    </row>
    <row r="3514" spans="1:1" ht="15.75" thickBot="1" x14ac:dyDescent="0.3">
      <c r="A3514" s="33" t="str">
        <f t="shared" si="56"/>
        <v/>
      </c>
    </row>
    <row r="3515" spans="1:1" ht="15.75" thickBot="1" x14ac:dyDescent="0.3">
      <c r="A3515" s="33" t="str">
        <f t="shared" si="56"/>
        <v/>
      </c>
    </row>
    <row r="3516" spans="1:1" ht="15.75" thickBot="1" x14ac:dyDescent="0.3">
      <c r="A3516" s="33" t="str">
        <f t="shared" si="56"/>
        <v/>
      </c>
    </row>
    <row r="3517" spans="1:1" ht="15.75" thickBot="1" x14ac:dyDescent="0.3">
      <c r="A3517" s="33" t="str">
        <f t="shared" si="56"/>
        <v/>
      </c>
    </row>
    <row r="3518" spans="1:1" ht="15.75" thickBot="1" x14ac:dyDescent="0.3">
      <c r="A3518" s="33" t="str">
        <f t="shared" si="56"/>
        <v/>
      </c>
    </row>
    <row r="3519" spans="1:1" ht="15.75" thickBot="1" x14ac:dyDescent="0.3">
      <c r="A3519" s="33" t="str">
        <f t="shared" si="56"/>
        <v/>
      </c>
    </row>
    <row r="3520" spans="1:1" ht="15.75" thickBot="1" x14ac:dyDescent="0.3">
      <c r="A3520" s="33" t="str">
        <f t="shared" si="56"/>
        <v/>
      </c>
    </row>
    <row r="3521" spans="1:1" ht="15.75" thickBot="1" x14ac:dyDescent="0.3">
      <c r="A3521" s="33" t="str">
        <f t="shared" si="56"/>
        <v/>
      </c>
    </row>
    <row r="3522" spans="1:1" ht="15.75" thickBot="1" x14ac:dyDescent="0.3">
      <c r="A3522" s="33" t="str">
        <f t="shared" si="56"/>
        <v/>
      </c>
    </row>
    <row r="3523" spans="1:1" ht="15.75" thickBot="1" x14ac:dyDescent="0.3">
      <c r="A3523" s="33" t="str">
        <f t="shared" si="56"/>
        <v/>
      </c>
    </row>
    <row r="3524" spans="1:1" ht="15.75" thickBot="1" x14ac:dyDescent="0.3">
      <c r="A3524" s="33" t="str">
        <f t="shared" si="56"/>
        <v/>
      </c>
    </row>
    <row r="3525" spans="1:1" ht="15.75" thickBot="1" x14ac:dyDescent="0.3">
      <c r="A3525" s="33" t="str">
        <f t="shared" si="56"/>
        <v/>
      </c>
    </row>
    <row r="3526" spans="1:1" ht="15.75" thickBot="1" x14ac:dyDescent="0.3">
      <c r="A3526" s="33" t="str">
        <f t="shared" si="56"/>
        <v/>
      </c>
    </row>
    <row r="3527" spans="1:1" ht="15.75" thickBot="1" x14ac:dyDescent="0.3">
      <c r="A3527" s="33" t="str">
        <f t="shared" si="56"/>
        <v/>
      </c>
    </row>
    <row r="3528" spans="1:1" ht="15.75" thickBot="1" x14ac:dyDescent="0.3">
      <c r="A3528" s="33" t="str">
        <f t="shared" si="56"/>
        <v/>
      </c>
    </row>
    <row r="3529" spans="1:1" ht="15.75" thickBot="1" x14ac:dyDescent="0.3">
      <c r="A3529" s="33" t="str">
        <f t="shared" si="56"/>
        <v/>
      </c>
    </row>
    <row r="3530" spans="1:1" ht="15.75" thickBot="1" x14ac:dyDescent="0.3">
      <c r="A3530" s="33" t="str">
        <f t="shared" si="56"/>
        <v/>
      </c>
    </row>
    <row r="3531" spans="1:1" ht="15.75" thickBot="1" x14ac:dyDescent="0.3">
      <c r="A3531" s="33" t="str">
        <f t="shared" si="56"/>
        <v/>
      </c>
    </row>
    <row r="3532" spans="1:1" ht="15.75" thickBot="1" x14ac:dyDescent="0.3">
      <c r="A3532" s="33" t="str">
        <f t="shared" si="56"/>
        <v/>
      </c>
    </row>
    <row r="3533" spans="1:1" ht="15.75" thickBot="1" x14ac:dyDescent="0.3">
      <c r="A3533" s="33" t="str">
        <f t="shared" si="56"/>
        <v/>
      </c>
    </row>
    <row r="3534" spans="1:1" ht="15.75" thickBot="1" x14ac:dyDescent="0.3">
      <c r="A3534" s="33" t="str">
        <f t="shared" si="56"/>
        <v/>
      </c>
    </row>
    <row r="3535" spans="1:1" ht="15.75" thickBot="1" x14ac:dyDescent="0.3">
      <c r="A3535" s="33" t="str">
        <f t="shared" si="56"/>
        <v/>
      </c>
    </row>
    <row r="3536" spans="1:1" ht="15.75" thickBot="1" x14ac:dyDescent="0.3">
      <c r="A3536" s="33" t="str">
        <f t="shared" si="56"/>
        <v/>
      </c>
    </row>
    <row r="3537" spans="1:1" ht="15.75" thickBot="1" x14ac:dyDescent="0.3">
      <c r="A3537" s="33" t="str">
        <f t="shared" si="56"/>
        <v/>
      </c>
    </row>
    <row r="3538" spans="1:1" ht="15.75" thickBot="1" x14ac:dyDescent="0.3">
      <c r="A3538" s="33" t="str">
        <f t="shared" si="56"/>
        <v/>
      </c>
    </row>
    <row r="3539" spans="1:1" ht="15.75" thickBot="1" x14ac:dyDescent="0.3">
      <c r="A3539" s="33" t="str">
        <f t="shared" si="56"/>
        <v/>
      </c>
    </row>
    <row r="3540" spans="1:1" ht="15.75" thickBot="1" x14ac:dyDescent="0.3">
      <c r="A3540" s="33" t="str">
        <f t="shared" si="56"/>
        <v/>
      </c>
    </row>
    <row r="3541" spans="1:1" ht="15.75" thickBot="1" x14ac:dyDescent="0.3">
      <c r="A3541" s="33" t="str">
        <f t="shared" si="56"/>
        <v/>
      </c>
    </row>
    <row r="3542" spans="1:1" ht="15.75" thickBot="1" x14ac:dyDescent="0.3">
      <c r="A3542" s="33" t="str">
        <f t="shared" si="56"/>
        <v/>
      </c>
    </row>
    <row r="3543" spans="1:1" ht="15.75" thickBot="1" x14ac:dyDescent="0.3">
      <c r="A3543" s="33" t="str">
        <f t="shared" si="56"/>
        <v/>
      </c>
    </row>
    <row r="3544" spans="1:1" ht="15.75" thickBot="1" x14ac:dyDescent="0.3">
      <c r="A3544" s="33" t="str">
        <f t="shared" si="56"/>
        <v/>
      </c>
    </row>
    <row r="3545" spans="1:1" ht="15.75" thickBot="1" x14ac:dyDescent="0.3">
      <c r="A3545" s="33" t="str">
        <f t="shared" ref="A3545:A3608" si="57">B3545&amp;C3545</f>
        <v/>
      </c>
    </row>
    <row r="3546" spans="1:1" ht="15.75" thickBot="1" x14ac:dyDescent="0.3">
      <c r="A3546" s="33" t="str">
        <f t="shared" si="57"/>
        <v/>
      </c>
    </row>
    <row r="3547" spans="1:1" ht="15.75" thickBot="1" x14ac:dyDescent="0.3">
      <c r="A3547" s="33" t="str">
        <f t="shared" si="57"/>
        <v/>
      </c>
    </row>
    <row r="3548" spans="1:1" ht="15.75" thickBot="1" x14ac:dyDescent="0.3">
      <c r="A3548" s="33" t="str">
        <f t="shared" si="57"/>
        <v/>
      </c>
    </row>
    <row r="3549" spans="1:1" ht="15.75" thickBot="1" x14ac:dyDescent="0.3">
      <c r="A3549" s="33" t="str">
        <f t="shared" si="57"/>
        <v/>
      </c>
    </row>
    <row r="3550" spans="1:1" ht="15.75" thickBot="1" x14ac:dyDescent="0.3">
      <c r="A3550" s="33" t="str">
        <f t="shared" si="57"/>
        <v/>
      </c>
    </row>
    <row r="3551" spans="1:1" ht="15.75" thickBot="1" x14ac:dyDescent="0.3">
      <c r="A3551" s="33" t="str">
        <f t="shared" si="57"/>
        <v/>
      </c>
    </row>
    <row r="3552" spans="1:1" ht="15.75" thickBot="1" x14ac:dyDescent="0.3">
      <c r="A3552" s="33" t="str">
        <f t="shared" si="57"/>
        <v/>
      </c>
    </row>
    <row r="3553" spans="1:1" ht="15.75" thickBot="1" x14ac:dyDescent="0.3">
      <c r="A3553" s="33" t="str">
        <f t="shared" si="57"/>
        <v/>
      </c>
    </row>
    <row r="3554" spans="1:1" ht="15.75" thickBot="1" x14ac:dyDescent="0.3">
      <c r="A3554" s="33" t="str">
        <f t="shared" si="57"/>
        <v/>
      </c>
    </row>
    <row r="3555" spans="1:1" ht="15.75" thickBot="1" x14ac:dyDescent="0.3">
      <c r="A3555" s="33" t="str">
        <f t="shared" si="57"/>
        <v/>
      </c>
    </row>
    <row r="3556" spans="1:1" ht="15.75" thickBot="1" x14ac:dyDescent="0.3">
      <c r="A3556" s="33" t="str">
        <f t="shared" si="57"/>
        <v/>
      </c>
    </row>
    <row r="3557" spans="1:1" ht="15.75" thickBot="1" x14ac:dyDescent="0.3">
      <c r="A3557" s="33" t="str">
        <f t="shared" si="57"/>
        <v/>
      </c>
    </row>
    <row r="3558" spans="1:1" ht="15.75" thickBot="1" x14ac:dyDescent="0.3">
      <c r="A3558" s="33" t="str">
        <f t="shared" si="57"/>
        <v/>
      </c>
    </row>
    <row r="3559" spans="1:1" ht="15.75" thickBot="1" x14ac:dyDescent="0.3">
      <c r="A3559" s="33" t="str">
        <f t="shared" si="57"/>
        <v/>
      </c>
    </row>
    <row r="3560" spans="1:1" ht="15.75" thickBot="1" x14ac:dyDescent="0.3">
      <c r="A3560" s="33" t="str">
        <f t="shared" si="57"/>
        <v/>
      </c>
    </row>
    <row r="3561" spans="1:1" ht="15.75" thickBot="1" x14ac:dyDescent="0.3">
      <c r="A3561" s="33" t="str">
        <f t="shared" si="57"/>
        <v/>
      </c>
    </row>
    <row r="3562" spans="1:1" ht="15.75" thickBot="1" x14ac:dyDescent="0.3">
      <c r="A3562" s="33" t="str">
        <f t="shared" si="57"/>
        <v/>
      </c>
    </row>
    <row r="3563" spans="1:1" ht="15.75" thickBot="1" x14ac:dyDescent="0.3">
      <c r="A3563" s="33" t="str">
        <f t="shared" si="57"/>
        <v/>
      </c>
    </row>
    <row r="3564" spans="1:1" ht="15.75" thickBot="1" x14ac:dyDescent="0.3">
      <c r="A3564" s="33" t="str">
        <f t="shared" si="57"/>
        <v/>
      </c>
    </row>
    <row r="3565" spans="1:1" ht="15.75" thickBot="1" x14ac:dyDescent="0.3">
      <c r="A3565" s="33" t="str">
        <f t="shared" si="57"/>
        <v/>
      </c>
    </row>
    <row r="3566" spans="1:1" ht="15.75" thickBot="1" x14ac:dyDescent="0.3">
      <c r="A3566" s="33" t="str">
        <f t="shared" si="57"/>
        <v/>
      </c>
    </row>
    <row r="3567" spans="1:1" ht="15.75" thickBot="1" x14ac:dyDescent="0.3">
      <c r="A3567" s="33" t="str">
        <f t="shared" si="57"/>
        <v/>
      </c>
    </row>
    <row r="3568" spans="1:1" ht="15.75" thickBot="1" x14ac:dyDescent="0.3">
      <c r="A3568" s="33" t="str">
        <f t="shared" si="57"/>
        <v/>
      </c>
    </row>
    <row r="3569" spans="1:1" ht="15.75" thickBot="1" x14ac:dyDescent="0.3">
      <c r="A3569" s="33" t="str">
        <f t="shared" si="57"/>
        <v/>
      </c>
    </row>
    <row r="3570" spans="1:1" ht="15.75" thickBot="1" x14ac:dyDescent="0.3">
      <c r="A3570" s="33" t="str">
        <f t="shared" si="57"/>
        <v/>
      </c>
    </row>
    <row r="3571" spans="1:1" ht="15.75" thickBot="1" x14ac:dyDescent="0.3">
      <c r="A3571" s="33" t="str">
        <f t="shared" si="57"/>
        <v/>
      </c>
    </row>
    <row r="3572" spans="1:1" ht="15.75" thickBot="1" x14ac:dyDescent="0.3">
      <c r="A3572" s="33" t="str">
        <f t="shared" si="57"/>
        <v/>
      </c>
    </row>
    <row r="3573" spans="1:1" ht="15.75" thickBot="1" x14ac:dyDescent="0.3">
      <c r="A3573" s="33" t="str">
        <f t="shared" si="57"/>
        <v/>
      </c>
    </row>
    <row r="3574" spans="1:1" ht="15.75" thickBot="1" x14ac:dyDescent="0.3">
      <c r="A3574" s="33" t="str">
        <f t="shared" si="57"/>
        <v/>
      </c>
    </row>
    <row r="3575" spans="1:1" ht="15.75" thickBot="1" x14ac:dyDescent="0.3">
      <c r="A3575" s="33" t="str">
        <f t="shared" si="57"/>
        <v/>
      </c>
    </row>
    <row r="3576" spans="1:1" ht="15.75" thickBot="1" x14ac:dyDescent="0.3">
      <c r="A3576" s="33" t="str">
        <f t="shared" si="57"/>
        <v/>
      </c>
    </row>
    <row r="3577" spans="1:1" ht="15.75" thickBot="1" x14ac:dyDescent="0.3">
      <c r="A3577" s="33" t="str">
        <f t="shared" si="57"/>
        <v/>
      </c>
    </row>
    <row r="3578" spans="1:1" ht="15.75" thickBot="1" x14ac:dyDescent="0.3">
      <c r="A3578" s="33" t="str">
        <f t="shared" si="57"/>
        <v/>
      </c>
    </row>
    <row r="3579" spans="1:1" ht="15.75" thickBot="1" x14ac:dyDescent="0.3">
      <c r="A3579" s="33" t="str">
        <f t="shared" si="57"/>
        <v/>
      </c>
    </row>
    <row r="3580" spans="1:1" ht="15.75" thickBot="1" x14ac:dyDescent="0.3">
      <c r="A3580" s="33" t="str">
        <f t="shared" si="57"/>
        <v/>
      </c>
    </row>
    <row r="3581" spans="1:1" ht="15.75" thickBot="1" x14ac:dyDescent="0.3">
      <c r="A3581" s="33" t="str">
        <f t="shared" si="57"/>
        <v/>
      </c>
    </row>
    <row r="3582" spans="1:1" ht="15.75" thickBot="1" x14ac:dyDescent="0.3">
      <c r="A3582" s="33" t="str">
        <f t="shared" si="57"/>
        <v/>
      </c>
    </row>
    <row r="3583" spans="1:1" ht="15.75" thickBot="1" x14ac:dyDescent="0.3">
      <c r="A3583" s="33" t="str">
        <f t="shared" si="57"/>
        <v/>
      </c>
    </row>
    <row r="3584" spans="1:1" ht="15.75" thickBot="1" x14ac:dyDescent="0.3">
      <c r="A3584" s="33" t="str">
        <f t="shared" si="57"/>
        <v/>
      </c>
    </row>
    <row r="3585" spans="1:1" ht="15.75" thickBot="1" x14ac:dyDescent="0.3">
      <c r="A3585" s="33" t="str">
        <f t="shared" si="57"/>
        <v/>
      </c>
    </row>
    <row r="3586" spans="1:1" ht="15.75" thickBot="1" x14ac:dyDescent="0.3">
      <c r="A3586" s="33" t="str">
        <f t="shared" si="57"/>
        <v/>
      </c>
    </row>
    <row r="3587" spans="1:1" ht="15.75" thickBot="1" x14ac:dyDescent="0.3">
      <c r="A3587" s="33" t="str">
        <f t="shared" si="57"/>
        <v/>
      </c>
    </row>
    <row r="3588" spans="1:1" ht="15.75" thickBot="1" x14ac:dyDescent="0.3">
      <c r="A3588" s="33" t="str">
        <f t="shared" si="57"/>
        <v/>
      </c>
    </row>
    <row r="3589" spans="1:1" ht="15.75" thickBot="1" x14ac:dyDescent="0.3">
      <c r="A3589" s="33" t="str">
        <f t="shared" si="57"/>
        <v/>
      </c>
    </row>
    <row r="3590" spans="1:1" ht="15.75" thickBot="1" x14ac:dyDescent="0.3">
      <c r="A3590" s="33" t="str">
        <f t="shared" si="57"/>
        <v/>
      </c>
    </row>
    <row r="3591" spans="1:1" ht="15.75" thickBot="1" x14ac:dyDescent="0.3">
      <c r="A3591" s="33" t="str">
        <f t="shared" si="57"/>
        <v/>
      </c>
    </row>
    <row r="3592" spans="1:1" ht="15.75" thickBot="1" x14ac:dyDescent="0.3">
      <c r="A3592" s="33" t="str">
        <f t="shared" si="57"/>
        <v/>
      </c>
    </row>
    <row r="3593" spans="1:1" ht="15.75" thickBot="1" x14ac:dyDescent="0.3">
      <c r="A3593" s="33" t="str">
        <f t="shared" si="57"/>
        <v/>
      </c>
    </row>
    <row r="3594" spans="1:1" ht="15.75" thickBot="1" x14ac:dyDescent="0.3">
      <c r="A3594" s="33" t="str">
        <f t="shared" si="57"/>
        <v/>
      </c>
    </row>
    <row r="3595" spans="1:1" ht="15.75" thickBot="1" x14ac:dyDescent="0.3">
      <c r="A3595" s="33" t="str">
        <f t="shared" si="57"/>
        <v/>
      </c>
    </row>
    <row r="3596" spans="1:1" ht="15.75" thickBot="1" x14ac:dyDescent="0.3">
      <c r="A3596" s="33" t="str">
        <f t="shared" si="57"/>
        <v/>
      </c>
    </row>
    <row r="3597" spans="1:1" ht="15.75" thickBot="1" x14ac:dyDescent="0.3">
      <c r="A3597" s="33" t="str">
        <f t="shared" si="57"/>
        <v/>
      </c>
    </row>
    <row r="3598" spans="1:1" ht="15.75" thickBot="1" x14ac:dyDescent="0.3">
      <c r="A3598" s="33" t="str">
        <f t="shared" si="57"/>
        <v/>
      </c>
    </row>
    <row r="3599" spans="1:1" ht="15.75" thickBot="1" x14ac:dyDescent="0.3">
      <c r="A3599" s="33" t="str">
        <f t="shared" si="57"/>
        <v/>
      </c>
    </row>
    <row r="3600" spans="1:1" ht="15.75" thickBot="1" x14ac:dyDescent="0.3">
      <c r="A3600" s="33" t="str">
        <f t="shared" si="57"/>
        <v/>
      </c>
    </row>
    <row r="3601" spans="1:1" ht="15.75" thickBot="1" x14ac:dyDescent="0.3">
      <c r="A3601" s="33" t="str">
        <f t="shared" si="57"/>
        <v/>
      </c>
    </row>
    <row r="3602" spans="1:1" ht="15.75" thickBot="1" x14ac:dyDescent="0.3">
      <c r="A3602" s="33" t="str">
        <f t="shared" si="57"/>
        <v/>
      </c>
    </row>
    <row r="3603" spans="1:1" ht="15.75" thickBot="1" x14ac:dyDescent="0.3">
      <c r="A3603" s="33" t="str">
        <f t="shared" si="57"/>
        <v/>
      </c>
    </row>
    <row r="3604" spans="1:1" ht="15.75" thickBot="1" x14ac:dyDescent="0.3">
      <c r="A3604" s="33" t="str">
        <f t="shared" si="57"/>
        <v/>
      </c>
    </row>
    <row r="3605" spans="1:1" ht="15.75" thickBot="1" x14ac:dyDescent="0.3">
      <c r="A3605" s="33" t="str">
        <f t="shared" si="57"/>
        <v/>
      </c>
    </row>
    <row r="3606" spans="1:1" ht="15.75" thickBot="1" x14ac:dyDescent="0.3">
      <c r="A3606" s="33" t="str">
        <f t="shared" si="57"/>
        <v/>
      </c>
    </row>
    <row r="3607" spans="1:1" ht="15.75" thickBot="1" x14ac:dyDescent="0.3">
      <c r="A3607" s="33" t="str">
        <f t="shared" si="57"/>
        <v/>
      </c>
    </row>
    <row r="3608" spans="1:1" ht="15.75" thickBot="1" x14ac:dyDescent="0.3">
      <c r="A3608" s="33" t="str">
        <f t="shared" si="57"/>
        <v/>
      </c>
    </row>
    <row r="3609" spans="1:1" ht="15.75" thickBot="1" x14ac:dyDescent="0.3">
      <c r="A3609" s="33" t="str">
        <f t="shared" ref="A3609:A3672" si="58">B3609&amp;C3609</f>
        <v/>
      </c>
    </row>
    <row r="3610" spans="1:1" ht="15.75" thickBot="1" x14ac:dyDescent="0.3">
      <c r="A3610" s="33" t="str">
        <f t="shared" si="58"/>
        <v/>
      </c>
    </row>
    <row r="3611" spans="1:1" ht="15.75" thickBot="1" x14ac:dyDescent="0.3">
      <c r="A3611" s="33" t="str">
        <f t="shared" si="58"/>
        <v/>
      </c>
    </row>
    <row r="3612" spans="1:1" ht="15.75" thickBot="1" x14ac:dyDescent="0.3">
      <c r="A3612" s="33" t="str">
        <f t="shared" si="58"/>
        <v/>
      </c>
    </row>
    <row r="3613" spans="1:1" ht="15.75" thickBot="1" x14ac:dyDescent="0.3">
      <c r="A3613" s="33" t="str">
        <f t="shared" si="58"/>
        <v/>
      </c>
    </row>
    <row r="3614" spans="1:1" ht="15.75" thickBot="1" x14ac:dyDescent="0.3">
      <c r="A3614" s="33" t="str">
        <f t="shared" si="58"/>
        <v/>
      </c>
    </row>
    <row r="3615" spans="1:1" ht="15.75" thickBot="1" x14ac:dyDescent="0.3">
      <c r="A3615" s="33" t="str">
        <f t="shared" si="58"/>
        <v/>
      </c>
    </row>
    <row r="3616" spans="1:1" ht="15.75" thickBot="1" x14ac:dyDescent="0.3">
      <c r="A3616" s="33" t="str">
        <f t="shared" si="58"/>
        <v/>
      </c>
    </row>
    <row r="3617" spans="1:1" ht="15.75" thickBot="1" x14ac:dyDescent="0.3">
      <c r="A3617" s="33" t="str">
        <f t="shared" si="58"/>
        <v/>
      </c>
    </row>
    <row r="3618" spans="1:1" ht="15.75" thickBot="1" x14ac:dyDescent="0.3">
      <c r="A3618" s="33" t="str">
        <f t="shared" si="58"/>
        <v/>
      </c>
    </row>
    <row r="3619" spans="1:1" ht="15.75" thickBot="1" x14ac:dyDescent="0.3">
      <c r="A3619" s="33" t="str">
        <f t="shared" si="58"/>
        <v/>
      </c>
    </row>
    <row r="3620" spans="1:1" ht="15.75" thickBot="1" x14ac:dyDescent="0.3">
      <c r="A3620" s="33" t="str">
        <f t="shared" si="58"/>
        <v/>
      </c>
    </row>
    <row r="3621" spans="1:1" ht="15.75" thickBot="1" x14ac:dyDescent="0.3">
      <c r="A3621" s="33" t="str">
        <f t="shared" si="58"/>
        <v/>
      </c>
    </row>
    <row r="3622" spans="1:1" ht="15.75" thickBot="1" x14ac:dyDescent="0.3">
      <c r="A3622" s="33" t="str">
        <f t="shared" si="58"/>
        <v/>
      </c>
    </row>
    <row r="3623" spans="1:1" ht="15.75" thickBot="1" x14ac:dyDescent="0.3">
      <c r="A3623" s="33" t="str">
        <f t="shared" si="58"/>
        <v/>
      </c>
    </row>
    <row r="3624" spans="1:1" ht="15.75" thickBot="1" x14ac:dyDescent="0.3">
      <c r="A3624" s="33" t="str">
        <f t="shared" si="58"/>
        <v/>
      </c>
    </row>
    <row r="3625" spans="1:1" ht="15.75" thickBot="1" x14ac:dyDescent="0.3">
      <c r="A3625" s="33" t="str">
        <f t="shared" si="58"/>
        <v/>
      </c>
    </row>
    <row r="3626" spans="1:1" ht="15.75" thickBot="1" x14ac:dyDescent="0.3">
      <c r="A3626" s="33" t="str">
        <f t="shared" si="58"/>
        <v/>
      </c>
    </row>
    <row r="3627" spans="1:1" ht="15.75" thickBot="1" x14ac:dyDescent="0.3">
      <c r="A3627" s="33" t="str">
        <f t="shared" si="58"/>
        <v/>
      </c>
    </row>
    <row r="3628" spans="1:1" ht="15.75" thickBot="1" x14ac:dyDescent="0.3">
      <c r="A3628" s="33" t="str">
        <f t="shared" si="58"/>
        <v/>
      </c>
    </row>
    <row r="3629" spans="1:1" ht="15.75" thickBot="1" x14ac:dyDescent="0.3">
      <c r="A3629" s="33" t="str">
        <f t="shared" si="58"/>
        <v/>
      </c>
    </row>
    <row r="3630" spans="1:1" ht="15.75" thickBot="1" x14ac:dyDescent="0.3">
      <c r="A3630" s="33" t="str">
        <f t="shared" si="58"/>
        <v/>
      </c>
    </row>
    <row r="3631" spans="1:1" ht="15.75" thickBot="1" x14ac:dyDescent="0.3">
      <c r="A3631" s="33" t="str">
        <f t="shared" si="58"/>
        <v/>
      </c>
    </row>
    <row r="3632" spans="1:1" ht="15.75" thickBot="1" x14ac:dyDescent="0.3">
      <c r="A3632" s="33" t="str">
        <f t="shared" si="58"/>
        <v/>
      </c>
    </row>
    <row r="3633" spans="1:1" ht="15.75" thickBot="1" x14ac:dyDescent="0.3">
      <c r="A3633" s="33" t="str">
        <f t="shared" si="58"/>
        <v/>
      </c>
    </row>
    <row r="3634" spans="1:1" ht="15.75" thickBot="1" x14ac:dyDescent="0.3">
      <c r="A3634" s="33" t="str">
        <f t="shared" si="58"/>
        <v/>
      </c>
    </row>
    <row r="3635" spans="1:1" ht="15.75" thickBot="1" x14ac:dyDescent="0.3">
      <c r="A3635" s="33" t="str">
        <f t="shared" si="58"/>
        <v/>
      </c>
    </row>
    <row r="3636" spans="1:1" ht="15.75" thickBot="1" x14ac:dyDescent="0.3">
      <c r="A3636" s="33" t="str">
        <f t="shared" si="58"/>
        <v/>
      </c>
    </row>
    <row r="3637" spans="1:1" ht="15.75" thickBot="1" x14ac:dyDescent="0.3">
      <c r="A3637" s="33" t="str">
        <f t="shared" si="58"/>
        <v/>
      </c>
    </row>
    <row r="3638" spans="1:1" ht="15.75" thickBot="1" x14ac:dyDescent="0.3">
      <c r="A3638" s="33" t="str">
        <f t="shared" si="58"/>
        <v/>
      </c>
    </row>
    <row r="3639" spans="1:1" ht="15.75" thickBot="1" x14ac:dyDescent="0.3">
      <c r="A3639" s="33" t="str">
        <f t="shared" si="58"/>
        <v/>
      </c>
    </row>
    <row r="3640" spans="1:1" ht="15.75" thickBot="1" x14ac:dyDescent="0.3">
      <c r="A3640" s="33" t="str">
        <f t="shared" si="58"/>
        <v/>
      </c>
    </row>
    <row r="3641" spans="1:1" ht="15.75" thickBot="1" x14ac:dyDescent="0.3">
      <c r="A3641" s="33" t="str">
        <f t="shared" si="58"/>
        <v/>
      </c>
    </row>
    <row r="3642" spans="1:1" ht="15.75" thickBot="1" x14ac:dyDescent="0.3">
      <c r="A3642" s="33" t="str">
        <f t="shared" si="58"/>
        <v/>
      </c>
    </row>
    <row r="3643" spans="1:1" ht="15.75" thickBot="1" x14ac:dyDescent="0.3">
      <c r="A3643" s="33" t="str">
        <f t="shared" si="58"/>
        <v/>
      </c>
    </row>
    <row r="3644" spans="1:1" ht="15.75" thickBot="1" x14ac:dyDescent="0.3">
      <c r="A3644" s="33" t="str">
        <f t="shared" si="58"/>
        <v/>
      </c>
    </row>
    <row r="3645" spans="1:1" ht="15.75" thickBot="1" x14ac:dyDescent="0.3">
      <c r="A3645" s="33" t="str">
        <f t="shared" si="58"/>
        <v/>
      </c>
    </row>
    <row r="3646" spans="1:1" ht="15.75" thickBot="1" x14ac:dyDescent="0.3">
      <c r="A3646" s="33" t="str">
        <f t="shared" si="58"/>
        <v/>
      </c>
    </row>
    <row r="3647" spans="1:1" ht="15.75" thickBot="1" x14ac:dyDescent="0.3">
      <c r="A3647" s="33" t="str">
        <f t="shared" si="58"/>
        <v/>
      </c>
    </row>
    <row r="3648" spans="1:1" ht="15.75" thickBot="1" x14ac:dyDescent="0.3">
      <c r="A3648" s="33" t="str">
        <f t="shared" si="58"/>
        <v/>
      </c>
    </row>
    <row r="3649" spans="1:1" ht="15.75" thickBot="1" x14ac:dyDescent="0.3">
      <c r="A3649" s="33" t="str">
        <f t="shared" si="58"/>
        <v/>
      </c>
    </row>
    <row r="3650" spans="1:1" ht="15.75" thickBot="1" x14ac:dyDescent="0.3">
      <c r="A3650" s="33" t="str">
        <f t="shared" si="58"/>
        <v/>
      </c>
    </row>
    <row r="3651" spans="1:1" ht="15.75" thickBot="1" x14ac:dyDescent="0.3">
      <c r="A3651" s="33" t="str">
        <f t="shared" si="58"/>
        <v/>
      </c>
    </row>
    <row r="3652" spans="1:1" ht="15.75" thickBot="1" x14ac:dyDescent="0.3">
      <c r="A3652" s="33" t="str">
        <f t="shared" si="58"/>
        <v/>
      </c>
    </row>
    <row r="3653" spans="1:1" ht="15.75" thickBot="1" x14ac:dyDescent="0.3">
      <c r="A3653" s="33" t="str">
        <f t="shared" si="58"/>
        <v/>
      </c>
    </row>
    <row r="3654" spans="1:1" ht="15.75" thickBot="1" x14ac:dyDescent="0.3">
      <c r="A3654" s="33" t="str">
        <f t="shared" si="58"/>
        <v/>
      </c>
    </row>
    <row r="3655" spans="1:1" ht="15.75" thickBot="1" x14ac:dyDescent="0.3">
      <c r="A3655" s="33" t="str">
        <f t="shared" si="58"/>
        <v/>
      </c>
    </row>
    <row r="3656" spans="1:1" ht="15.75" thickBot="1" x14ac:dyDescent="0.3">
      <c r="A3656" s="33" t="str">
        <f t="shared" si="58"/>
        <v/>
      </c>
    </row>
    <row r="3657" spans="1:1" ht="15.75" thickBot="1" x14ac:dyDescent="0.3">
      <c r="A3657" s="33" t="str">
        <f t="shared" si="58"/>
        <v/>
      </c>
    </row>
    <row r="3658" spans="1:1" ht="15.75" thickBot="1" x14ac:dyDescent="0.3">
      <c r="A3658" s="33" t="str">
        <f t="shared" si="58"/>
        <v/>
      </c>
    </row>
    <row r="3659" spans="1:1" ht="15.75" thickBot="1" x14ac:dyDescent="0.3">
      <c r="A3659" s="33" t="str">
        <f t="shared" si="58"/>
        <v/>
      </c>
    </row>
    <row r="3660" spans="1:1" ht="15.75" thickBot="1" x14ac:dyDescent="0.3">
      <c r="A3660" s="33" t="str">
        <f t="shared" si="58"/>
        <v/>
      </c>
    </row>
    <row r="3661" spans="1:1" ht="15.75" thickBot="1" x14ac:dyDescent="0.3">
      <c r="A3661" s="33" t="str">
        <f t="shared" si="58"/>
        <v/>
      </c>
    </row>
    <row r="3662" spans="1:1" ht="15.75" thickBot="1" x14ac:dyDescent="0.3">
      <c r="A3662" s="33" t="str">
        <f t="shared" si="58"/>
        <v/>
      </c>
    </row>
    <row r="3663" spans="1:1" ht="15.75" thickBot="1" x14ac:dyDescent="0.3">
      <c r="A3663" s="33" t="str">
        <f t="shared" si="58"/>
        <v/>
      </c>
    </row>
    <row r="3664" spans="1:1" ht="15.75" thickBot="1" x14ac:dyDescent="0.3">
      <c r="A3664" s="33" t="str">
        <f t="shared" si="58"/>
        <v/>
      </c>
    </row>
    <row r="3665" spans="1:1" ht="15.75" thickBot="1" x14ac:dyDescent="0.3">
      <c r="A3665" s="33" t="str">
        <f t="shared" si="58"/>
        <v/>
      </c>
    </row>
    <row r="3666" spans="1:1" ht="15.75" thickBot="1" x14ac:dyDescent="0.3">
      <c r="A3666" s="33" t="str">
        <f t="shared" si="58"/>
        <v/>
      </c>
    </row>
    <row r="3667" spans="1:1" ht="15.75" thickBot="1" x14ac:dyDescent="0.3">
      <c r="A3667" s="33" t="str">
        <f t="shared" si="58"/>
        <v/>
      </c>
    </row>
    <row r="3668" spans="1:1" ht="15.75" thickBot="1" x14ac:dyDescent="0.3">
      <c r="A3668" s="33" t="str">
        <f t="shared" si="58"/>
        <v/>
      </c>
    </row>
    <row r="3669" spans="1:1" ht="15.75" thickBot="1" x14ac:dyDescent="0.3">
      <c r="A3669" s="33" t="str">
        <f t="shared" si="58"/>
        <v/>
      </c>
    </row>
    <row r="3670" spans="1:1" ht="15.75" thickBot="1" x14ac:dyDescent="0.3">
      <c r="A3670" s="33" t="str">
        <f t="shared" si="58"/>
        <v/>
      </c>
    </row>
    <row r="3671" spans="1:1" ht="15.75" thickBot="1" x14ac:dyDescent="0.3">
      <c r="A3671" s="33" t="str">
        <f t="shared" si="58"/>
        <v/>
      </c>
    </row>
    <row r="3672" spans="1:1" ht="15.75" thickBot="1" x14ac:dyDescent="0.3">
      <c r="A3672" s="33" t="str">
        <f t="shared" si="58"/>
        <v/>
      </c>
    </row>
    <row r="3673" spans="1:1" ht="15.75" thickBot="1" x14ac:dyDescent="0.3">
      <c r="A3673" s="33" t="str">
        <f t="shared" ref="A3673:A3736" si="59">B3673&amp;C3673</f>
        <v/>
      </c>
    </row>
    <row r="3674" spans="1:1" ht="15.75" thickBot="1" x14ac:dyDescent="0.3">
      <c r="A3674" s="33" t="str">
        <f t="shared" si="59"/>
        <v/>
      </c>
    </row>
    <row r="3675" spans="1:1" ht="15.75" thickBot="1" x14ac:dyDescent="0.3">
      <c r="A3675" s="33" t="str">
        <f t="shared" si="59"/>
        <v/>
      </c>
    </row>
    <row r="3676" spans="1:1" ht="15.75" thickBot="1" x14ac:dyDescent="0.3">
      <c r="A3676" s="33" t="str">
        <f t="shared" si="59"/>
        <v/>
      </c>
    </row>
    <row r="3677" spans="1:1" ht="15.75" thickBot="1" x14ac:dyDescent="0.3">
      <c r="A3677" s="33" t="str">
        <f t="shared" si="59"/>
        <v/>
      </c>
    </row>
    <row r="3678" spans="1:1" ht="15.75" thickBot="1" x14ac:dyDescent="0.3">
      <c r="A3678" s="33" t="str">
        <f t="shared" si="59"/>
        <v/>
      </c>
    </row>
    <row r="3679" spans="1:1" ht="15.75" thickBot="1" x14ac:dyDescent="0.3">
      <c r="A3679" s="33" t="str">
        <f t="shared" si="59"/>
        <v/>
      </c>
    </row>
    <row r="3680" spans="1:1" ht="15.75" thickBot="1" x14ac:dyDescent="0.3">
      <c r="A3680" s="33" t="str">
        <f t="shared" si="59"/>
        <v/>
      </c>
    </row>
    <row r="3681" spans="1:1" ht="15.75" thickBot="1" x14ac:dyDescent="0.3">
      <c r="A3681" s="33" t="str">
        <f t="shared" si="59"/>
        <v/>
      </c>
    </row>
    <row r="3682" spans="1:1" ht="15.75" thickBot="1" x14ac:dyDescent="0.3">
      <c r="A3682" s="33" t="str">
        <f t="shared" si="59"/>
        <v/>
      </c>
    </row>
    <row r="3683" spans="1:1" ht="15.75" thickBot="1" x14ac:dyDescent="0.3">
      <c r="A3683" s="33" t="str">
        <f t="shared" si="59"/>
        <v/>
      </c>
    </row>
    <row r="3684" spans="1:1" ht="15.75" thickBot="1" x14ac:dyDescent="0.3">
      <c r="A3684" s="33" t="str">
        <f t="shared" si="59"/>
        <v/>
      </c>
    </row>
    <row r="3685" spans="1:1" ht="15.75" thickBot="1" x14ac:dyDescent="0.3">
      <c r="A3685" s="33" t="str">
        <f t="shared" si="59"/>
        <v/>
      </c>
    </row>
    <row r="3686" spans="1:1" ht="15.75" thickBot="1" x14ac:dyDescent="0.3">
      <c r="A3686" s="33" t="str">
        <f t="shared" si="59"/>
        <v/>
      </c>
    </row>
    <row r="3687" spans="1:1" ht="15.75" thickBot="1" x14ac:dyDescent="0.3">
      <c r="A3687" s="33" t="str">
        <f t="shared" si="59"/>
        <v/>
      </c>
    </row>
    <row r="3688" spans="1:1" ht="15.75" thickBot="1" x14ac:dyDescent="0.3">
      <c r="A3688" s="33" t="str">
        <f t="shared" si="59"/>
        <v/>
      </c>
    </row>
    <row r="3689" spans="1:1" ht="15.75" thickBot="1" x14ac:dyDescent="0.3">
      <c r="A3689" s="33" t="str">
        <f t="shared" si="59"/>
        <v/>
      </c>
    </row>
    <row r="3690" spans="1:1" ht="15.75" thickBot="1" x14ac:dyDescent="0.3">
      <c r="A3690" s="33" t="str">
        <f t="shared" si="59"/>
        <v/>
      </c>
    </row>
    <row r="3691" spans="1:1" ht="15.75" thickBot="1" x14ac:dyDescent="0.3">
      <c r="A3691" s="33" t="str">
        <f t="shared" si="59"/>
        <v/>
      </c>
    </row>
    <row r="3692" spans="1:1" ht="15.75" thickBot="1" x14ac:dyDescent="0.3">
      <c r="A3692" s="33" t="str">
        <f t="shared" si="59"/>
        <v/>
      </c>
    </row>
    <row r="3693" spans="1:1" ht="15.75" thickBot="1" x14ac:dyDescent="0.3">
      <c r="A3693" s="33" t="str">
        <f t="shared" si="59"/>
        <v/>
      </c>
    </row>
    <row r="3694" spans="1:1" ht="15.75" thickBot="1" x14ac:dyDescent="0.3">
      <c r="A3694" s="33" t="str">
        <f t="shared" si="59"/>
        <v/>
      </c>
    </row>
    <row r="3695" spans="1:1" ht="15.75" thickBot="1" x14ac:dyDescent="0.3">
      <c r="A3695" s="33" t="str">
        <f t="shared" si="59"/>
        <v/>
      </c>
    </row>
    <row r="3696" spans="1:1" ht="15.75" thickBot="1" x14ac:dyDescent="0.3">
      <c r="A3696" s="33" t="str">
        <f t="shared" si="59"/>
        <v/>
      </c>
    </row>
    <row r="3697" spans="1:1" ht="15.75" thickBot="1" x14ac:dyDescent="0.3">
      <c r="A3697" s="33" t="str">
        <f t="shared" si="59"/>
        <v/>
      </c>
    </row>
    <row r="3698" spans="1:1" ht="15.75" thickBot="1" x14ac:dyDescent="0.3">
      <c r="A3698" s="33" t="str">
        <f t="shared" si="59"/>
        <v/>
      </c>
    </row>
    <row r="3699" spans="1:1" ht="15.75" thickBot="1" x14ac:dyDescent="0.3">
      <c r="A3699" s="33" t="str">
        <f t="shared" si="59"/>
        <v/>
      </c>
    </row>
    <row r="3700" spans="1:1" ht="15.75" thickBot="1" x14ac:dyDescent="0.3">
      <c r="A3700" s="33" t="str">
        <f t="shared" si="59"/>
        <v/>
      </c>
    </row>
    <row r="3701" spans="1:1" ht="15.75" thickBot="1" x14ac:dyDescent="0.3">
      <c r="A3701" s="33" t="str">
        <f t="shared" si="59"/>
        <v/>
      </c>
    </row>
    <row r="3702" spans="1:1" ht="15.75" thickBot="1" x14ac:dyDescent="0.3">
      <c r="A3702" s="33" t="str">
        <f t="shared" si="59"/>
        <v/>
      </c>
    </row>
    <row r="3703" spans="1:1" ht="15.75" thickBot="1" x14ac:dyDescent="0.3">
      <c r="A3703" s="33" t="str">
        <f t="shared" si="59"/>
        <v/>
      </c>
    </row>
    <row r="3704" spans="1:1" ht="15.75" thickBot="1" x14ac:dyDescent="0.3">
      <c r="A3704" s="33" t="str">
        <f t="shared" si="59"/>
        <v/>
      </c>
    </row>
    <row r="3705" spans="1:1" ht="15.75" thickBot="1" x14ac:dyDescent="0.3">
      <c r="A3705" s="33" t="str">
        <f t="shared" si="59"/>
        <v/>
      </c>
    </row>
    <row r="3706" spans="1:1" ht="15.75" thickBot="1" x14ac:dyDescent="0.3">
      <c r="A3706" s="33" t="str">
        <f t="shared" si="59"/>
        <v/>
      </c>
    </row>
    <row r="3707" spans="1:1" ht="15.75" thickBot="1" x14ac:dyDescent="0.3">
      <c r="A3707" s="33" t="str">
        <f t="shared" si="59"/>
        <v/>
      </c>
    </row>
    <row r="3708" spans="1:1" ht="15.75" thickBot="1" x14ac:dyDescent="0.3">
      <c r="A3708" s="33" t="str">
        <f t="shared" si="59"/>
        <v/>
      </c>
    </row>
    <row r="3709" spans="1:1" ht="15.75" thickBot="1" x14ac:dyDescent="0.3">
      <c r="A3709" s="33" t="str">
        <f t="shared" si="59"/>
        <v/>
      </c>
    </row>
    <row r="3710" spans="1:1" ht="15.75" thickBot="1" x14ac:dyDescent="0.3">
      <c r="A3710" s="33" t="str">
        <f t="shared" si="59"/>
        <v/>
      </c>
    </row>
    <row r="3711" spans="1:1" ht="15.75" thickBot="1" x14ac:dyDescent="0.3">
      <c r="A3711" s="33" t="str">
        <f t="shared" si="59"/>
        <v/>
      </c>
    </row>
    <row r="3712" spans="1:1" ht="15.75" thickBot="1" x14ac:dyDescent="0.3">
      <c r="A3712" s="33" t="str">
        <f t="shared" si="59"/>
        <v/>
      </c>
    </row>
    <row r="3713" spans="1:1" ht="15.75" thickBot="1" x14ac:dyDescent="0.3">
      <c r="A3713" s="33" t="str">
        <f t="shared" si="59"/>
        <v/>
      </c>
    </row>
    <row r="3714" spans="1:1" ht="15.75" thickBot="1" x14ac:dyDescent="0.3">
      <c r="A3714" s="33" t="str">
        <f t="shared" si="59"/>
        <v/>
      </c>
    </row>
    <row r="3715" spans="1:1" ht="15.75" thickBot="1" x14ac:dyDescent="0.3">
      <c r="A3715" s="33" t="str">
        <f t="shared" si="59"/>
        <v/>
      </c>
    </row>
    <row r="3716" spans="1:1" ht="15.75" thickBot="1" x14ac:dyDescent="0.3">
      <c r="A3716" s="33" t="str">
        <f t="shared" si="59"/>
        <v/>
      </c>
    </row>
    <row r="3717" spans="1:1" ht="15.75" thickBot="1" x14ac:dyDescent="0.3">
      <c r="A3717" s="33" t="str">
        <f t="shared" si="59"/>
        <v/>
      </c>
    </row>
    <row r="3718" spans="1:1" ht="15.75" thickBot="1" x14ac:dyDescent="0.3">
      <c r="A3718" s="33" t="str">
        <f t="shared" si="59"/>
        <v/>
      </c>
    </row>
    <row r="3719" spans="1:1" ht="15.75" thickBot="1" x14ac:dyDescent="0.3">
      <c r="A3719" s="33" t="str">
        <f t="shared" si="59"/>
        <v/>
      </c>
    </row>
    <row r="3720" spans="1:1" ht="15.75" thickBot="1" x14ac:dyDescent="0.3">
      <c r="A3720" s="33" t="str">
        <f t="shared" si="59"/>
        <v/>
      </c>
    </row>
    <row r="3721" spans="1:1" ht="15.75" thickBot="1" x14ac:dyDescent="0.3">
      <c r="A3721" s="33" t="str">
        <f t="shared" si="59"/>
        <v/>
      </c>
    </row>
    <row r="3722" spans="1:1" ht="15.75" thickBot="1" x14ac:dyDescent="0.3">
      <c r="A3722" s="33" t="str">
        <f t="shared" si="59"/>
        <v/>
      </c>
    </row>
    <row r="3723" spans="1:1" ht="15.75" thickBot="1" x14ac:dyDescent="0.3">
      <c r="A3723" s="33" t="str">
        <f t="shared" si="59"/>
        <v/>
      </c>
    </row>
    <row r="3724" spans="1:1" ht="15.75" thickBot="1" x14ac:dyDescent="0.3">
      <c r="A3724" s="33" t="str">
        <f t="shared" si="59"/>
        <v/>
      </c>
    </row>
    <row r="3725" spans="1:1" ht="15.75" thickBot="1" x14ac:dyDescent="0.3">
      <c r="A3725" s="33" t="str">
        <f t="shared" si="59"/>
        <v/>
      </c>
    </row>
    <row r="3726" spans="1:1" ht="15.75" thickBot="1" x14ac:dyDescent="0.3">
      <c r="A3726" s="33" t="str">
        <f t="shared" si="59"/>
        <v/>
      </c>
    </row>
    <row r="3727" spans="1:1" ht="15.75" thickBot="1" x14ac:dyDescent="0.3">
      <c r="A3727" s="33" t="str">
        <f t="shared" si="59"/>
        <v/>
      </c>
    </row>
    <row r="3728" spans="1:1" ht="15.75" thickBot="1" x14ac:dyDescent="0.3">
      <c r="A3728" s="33" t="str">
        <f t="shared" si="59"/>
        <v/>
      </c>
    </row>
    <row r="3729" spans="1:1" ht="15.75" thickBot="1" x14ac:dyDescent="0.3">
      <c r="A3729" s="33" t="str">
        <f t="shared" si="59"/>
        <v/>
      </c>
    </row>
    <row r="3730" spans="1:1" ht="15.75" thickBot="1" x14ac:dyDescent="0.3">
      <c r="A3730" s="33" t="str">
        <f t="shared" si="59"/>
        <v/>
      </c>
    </row>
    <row r="3731" spans="1:1" ht="15.75" thickBot="1" x14ac:dyDescent="0.3">
      <c r="A3731" s="33" t="str">
        <f t="shared" si="59"/>
        <v/>
      </c>
    </row>
    <row r="3732" spans="1:1" ht="15.75" thickBot="1" x14ac:dyDescent="0.3">
      <c r="A3732" s="33" t="str">
        <f t="shared" si="59"/>
        <v/>
      </c>
    </row>
    <row r="3733" spans="1:1" ht="15.75" thickBot="1" x14ac:dyDescent="0.3">
      <c r="A3733" s="33" t="str">
        <f t="shared" si="59"/>
        <v/>
      </c>
    </row>
    <row r="3734" spans="1:1" ht="15.75" thickBot="1" x14ac:dyDescent="0.3">
      <c r="A3734" s="33" t="str">
        <f t="shared" si="59"/>
        <v/>
      </c>
    </row>
    <row r="3735" spans="1:1" ht="15.75" thickBot="1" x14ac:dyDescent="0.3">
      <c r="A3735" s="33" t="str">
        <f t="shared" si="59"/>
        <v/>
      </c>
    </row>
    <row r="3736" spans="1:1" ht="15.75" thickBot="1" x14ac:dyDescent="0.3">
      <c r="A3736" s="33" t="str">
        <f t="shared" si="59"/>
        <v/>
      </c>
    </row>
    <row r="3737" spans="1:1" ht="15.75" thickBot="1" x14ac:dyDescent="0.3">
      <c r="A3737" s="33" t="str">
        <f t="shared" ref="A3737:A3800" si="60">B3737&amp;C3737</f>
        <v/>
      </c>
    </row>
    <row r="3738" spans="1:1" ht="15.75" thickBot="1" x14ac:dyDescent="0.3">
      <c r="A3738" s="33" t="str">
        <f t="shared" si="60"/>
        <v/>
      </c>
    </row>
    <row r="3739" spans="1:1" ht="15.75" thickBot="1" x14ac:dyDescent="0.3">
      <c r="A3739" s="33" t="str">
        <f t="shared" si="60"/>
        <v/>
      </c>
    </row>
    <row r="3740" spans="1:1" ht="15.75" thickBot="1" x14ac:dyDescent="0.3">
      <c r="A3740" s="33" t="str">
        <f t="shared" si="60"/>
        <v/>
      </c>
    </row>
    <row r="3741" spans="1:1" ht="15.75" thickBot="1" x14ac:dyDescent="0.3">
      <c r="A3741" s="33" t="str">
        <f t="shared" si="60"/>
        <v/>
      </c>
    </row>
    <row r="3742" spans="1:1" ht="15.75" thickBot="1" x14ac:dyDescent="0.3">
      <c r="A3742" s="33" t="str">
        <f t="shared" si="60"/>
        <v/>
      </c>
    </row>
    <row r="3743" spans="1:1" ht="15.75" thickBot="1" x14ac:dyDescent="0.3">
      <c r="A3743" s="33" t="str">
        <f t="shared" si="60"/>
        <v/>
      </c>
    </row>
    <row r="3744" spans="1:1" ht="15.75" thickBot="1" x14ac:dyDescent="0.3">
      <c r="A3744" s="33" t="str">
        <f t="shared" si="60"/>
        <v/>
      </c>
    </row>
    <row r="3745" spans="1:1" ht="15.75" thickBot="1" x14ac:dyDescent="0.3">
      <c r="A3745" s="33" t="str">
        <f t="shared" si="60"/>
        <v/>
      </c>
    </row>
    <row r="3746" spans="1:1" ht="15.75" thickBot="1" x14ac:dyDescent="0.3">
      <c r="A3746" s="33" t="str">
        <f t="shared" si="60"/>
        <v/>
      </c>
    </row>
    <row r="3747" spans="1:1" ht="15.75" thickBot="1" x14ac:dyDescent="0.3">
      <c r="A3747" s="33" t="str">
        <f t="shared" si="60"/>
        <v/>
      </c>
    </row>
    <row r="3748" spans="1:1" ht="15.75" thickBot="1" x14ac:dyDescent="0.3">
      <c r="A3748" s="33" t="str">
        <f t="shared" si="60"/>
        <v/>
      </c>
    </row>
    <row r="3749" spans="1:1" ht="15.75" thickBot="1" x14ac:dyDescent="0.3">
      <c r="A3749" s="33" t="str">
        <f t="shared" si="60"/>
        <v/>
      </c>
    </row>
    <row r="3750" spans="1:1" ht="15.75" thickBot="1" x14ac:dyDescent="0.3">
      <c r="A3750" s="33" t="str">
        <f t="shared" si="60"/>
        <v/>
      </c>
    </row>
    <row r="3751" spans="1:1" ht="15.75" thickBot="1" x14ac:dyDescent="0.3">
      <c r="A3751" s="33" t="str">
        <f t="shared" si="60"/>
        <v/>
      </c>
    </row>
    <row r="3752" spans="1:1" ht="15.75" thickBot="1" x14ac:dyDescent="0.3">
      <c r="A3752" s="33" t="str">
        <f t="shared" si="60"/>
        <v/>
      </c>
    </row>
    <row r="3753" spans="1:1" ht="15.75" thickBot="1" x14ac:dyDescent="0.3">
      <c r="A3753" s="33" t="str">
        <f t="shared" si="60"/>
        <v/>
      </c>
    </row>
    <row r="3754" spans="1:1" ht="15.75" thickBot="1" x14ac:dyDescent="0.3">
      <c r="A3754" s="33" t="str">
        <f t="shared" si="60"/>
        <v/>
      </c>
    </row>
    <row r="3755" spans="1:1" ht="15.75" thickBot="1" x14ac:dyDescent="0.3">
      <c r="A3755" s="33" t="str">
        <f t="shared" si="60"/>
        <v/>
      </c>
    </row>
    <row r="3756" spans="1:1" ht="15.75" thickBot="1" x14ac:dyDescent="0.3">
      <c r="A3756" s="33" t="str">
        <f t="shared" si="60"/>
        <v/>
      </c>
    </row>
    <row r="3757" spans="1:1" ht="15.75" thickBot="1" x14ac:dyDescent="0.3">
      <c r="A3757" s="33" t="str">
        <f t="shared" si="60"/>
        <v/>
      </c>
    </row>
    <row r="3758" spans="1:1" ht="15.75" thickBot="1" x14ac:dyDescent="0.3">
      <c r="A3758" s="33" t="str">
        <f t="shared" si="60"/>
        <v/>
      </c>
    </row>
    <row r="3759" spans="1:1" ht="15.75" thickBot="1" x14ac:dyDescent="0.3">
      <c r="A3759" s="33" t="str">
        <f t="shared" si="60"/>
        <v/>
      </c>
    </row>
    <row r="3760" spans="1:1" ht="15.75" thickBot="1" x14ac:dyDescent="0.3">
      <c r="A3760" s="33" t="str">
        <f t="shared" si="60"/>
        <v/>
      </c>
    </row>
    <row r="3761" spans="1:1" ht="15.75" thickBot="1" x14ac:dyDescent="0.3">
      <c r="A3761" s="33" t="str">
        <f t="shared" si="60"/>
        <v/>
      </c>
    </row>
    <row r="3762" spans="1:1" ht="15.75" thickBot="1" x14ac:dyDescent="0.3">
      <c r="A3762" s="33" t="str">
        <f t="shared" si="60"/>
        <v/>
      </c>
    </row>
    <row r="3763" spans="1:1" ht="15.75" thickBot="1" x14ac:dyDescent="0.3">
      <c r="A3763" s="33" t="str">
        <f t="shared" si="60"/>
        <v/>
      </c>
    </row>
    <row r="3764" spans="1:1" ht="15.75" thickBot="1" x14ac:dyDescent="0.3">
      <c r="A3764" s="33" t="str">
        <f t="shared" si="60"/>
        <v/>
      </c>
    </row>
    <row r="3765" spans="1:1" ht="15.75" thickBot="1" x14ac:dyDescent="0.3">
      <c r="A3765" s="33" t="str">
        <f t="shared" si="60"/>
        <v/>
      </c>
    </row>
    <row r="3766" spans="1:1" ht="15.75" thickBot="1" x14ac:dyDescent="0.3">
      <c r="A3766" s="33" t="str">
        <f t="shared" si="60"/>
        <v/>
      </c>
    </row>
    <row r="3767" spans="1:1" ht="15.75" thickBot="1" x14ac:dyDescent="0.3">
      <c r="A3767" s="33" t="str">
        <f t="shared" si="60"/>
        <v/>
      </c>
    </row>
    <row r="3768" spans="1:1" ht="15.75" thickBot="1" x14ac:dyDescent="0.3">
      <c r="A3768" s="33" t="str">
        <f t="shared" si="60"/>
        <v/>
      </c>
    </row>
    <row r="3769" spans="1:1" ht="15.75" thickBot="1" x14ac:dyDescent="0.3">
      <c r="A3769" s="33" t="str">
        <f t="shared" si="60"/>
        <v/>
      </c>
    </row>
    <row r="3770" spans="1:1" ht="15.75" thickBot="1" x14ac:dyDescent="0.3">
      <c r="A3770" s="33" t="str">
        <f t="shared" si="60"/>
        <v/>
      </c>
    </row>
    <row r="3771" spans="1:1" ht="15.75" thickBot="1" x14ac:dyDescent="0.3">
      <c r="A3771" s="33" t="str">
        <f t="shared" si="60"/>
        <v/>
      </c>
    </row>
    <row r="3772" spans="1:1" ht="15.75" thickBot="1" x14ac:dyDescent="0.3">
      <c r="A3772" s="33" t="str">
        <f t="shared" si="60"/>
        <v/>
      </c>
    </row>
    <row r="3773" spans="1:1" ht="15.75" thickBot="1" x14ac:dyDescent="0.3">
      <c r="A3773" s="33" t="str">
        <f t="shared" si="60"/>
        <v/>
      </c>
    </row>
    <row r="3774" spans="1:1" ht="15.75" thickBot="1" x14ac:dyDescent="0.3">
      <c r="A3774" s="33" t="str">
        <f t="shared" si="60"/>
        <v/>
      </c>
    </row>
    <row r="3775" spans="1:1" ht="15.75" thickBot="1" x14ac:dyDescent="0.3">
      <c r="A3775" s="33" t="str">
        <f t="shared" si="60"/>
        <v/>
      </c>
    </row>
    <row r="3776" spans="1:1" ht="15.75" thickBot="1" x14ac:dyDescent="0.3">
      <c r="A3776" s="33" t="str">
        <f t="shared" si="60"/>
        <v/>
      </c>
    </row>
    <row r="3777" spans="1:1" ht="15.75" thickBot="1" x14ac:dyDescent="0.3">
      <c r="A3777" s="33" t="str">
        <f t="shared" si="60"/>
        <v/>
      </c>
    </row>
    <row r="3778" spans="1:1" ht="15.75" thickBot="1" x14ac:dyDescent="0.3">
      <c r="A3778" s="33" t="str">
        <f t="shared" si="60"/>
        <v/>
      </c>
    </row>
    <row r="3779" spans="1:1" ht="15.75" thickBot="1" x14ac:dyDescent="0.3">
      <c r="A3779" s="33" t="str">
        <f t="shared" si="60"/>
        <v/>
      </c>
    </row>
    <row r="3780" spans="1:1" ht="15.75" thickBot="1" x14ac:dyDescent="0.3">
      <c r="A3780" s="33" t="str">
        <f t="shared" si="60"/>
        <v/>
      </c>
    </row>
    <row r="3781" spans="1:1" ht="15.75" thickBot="1" x14ac:dyDescent="0.3">
      <c r="A3781" s="33" t="str">
        <f t="shared" si="60"/>
        <v/>
      </c>
    </row>
    <row r="3782" spans="1:1" ht="15.75" thickBot="1" x14ac:dyDescent="0.3">
      <c r="A3782" s="33" t="str">
        <f t="shared" si="60"/>
        <v/>
      </c>
    </row>
    <row r="3783" spans="1:1" ht="15.75" thickBot="1" x14ac:dyDescent="0.3">
      <c r="A3783" s="33" t="str">
        <f t="shared" si="60"/>
        <v/>
      </c>
    </row>
    <row r="3784" spans="1:1" ht="15.75" thickBot="1" x14ac:dyDescent="0.3">
      <c r="A3784" s="33" t="str">
        <f t="shared" si="60"/>
        <v/>
      </c>
    </row>
    <row r="3785" spans="1:1" ht="15.75" thickBot="1" x14ac:dyDescent="0.3">
      <c r="A3785" s="33" t="str">
        <f t="shared" si="60"/>
        <v/>
      </c>
    </row>
    <row r="3786" spans="1:1" ht="15.75" thickBot="1" x14ac:dyDescent="0.3">
      <c r="A3786" s="33" t="str">
        <f t="shared" si="60"/>
        <v/>
      </c>
    </row>
    <row r="3787" spans="1:1" ht="15.75" thickBot="1" x14ac:dyDescent="0.3">
      <c r="A3787" s="33" t="str">
        <f t="shared" si="60"/>
        <v/>
      </c>
    </row>
    <row r="3788" spans="1:1" ht="15.75" thickBot="1" x14ac:dyDescent="0.3">
      <c r="A3788" s="33" t="str">
        <f t="shared" si="60"/>
        <v/>
      </c>
    </row>
    <row r="3789" spans="1:1" ht="15.75" thickBot="1" x14ac:dyDescent="0.3">
      <c r="A3789" s="33" t="str">
        <f t="shared" si="60"/>
        <v/>
      </c>
    </row>
    <row r="3790" spans="1:1" ht="15.75" thickBot="1" x14ac:dyDescent="0.3">
      <c r="A3790" s="33" t="str">
        <f t="shared" si="60"/>
        <v/>
      </c>
    </row>
    <row r="3791" spans="1:1" ht="15.75" thickBot="1" x14ac:dyDescent="0.3">
      <c r="A3791" s="33" t="str">
        <f t="shared" si="60"/>
        <v/>
      </c>
    </row>
    <row r="3792" spans="1:1" ht="15.75" thickBot="1" x14ac:dyDescent="0.3">
      <c r="A3792" s="33" t="str">
        <f t="shared" si="60"/>
        <v/>
      </c>
    </row>
    <row r="3793" spans="1:1" ht="15.75" thickBot="1" x14ac:dyDescent="0.3">
      <c r="A3793" s="33" t="str">
        <f t="shared" si="60"/>
        <v/>
      </c>
    </row>
    <row r="3794" spans="1:1" ht="15.75" thickBot="1" x14ac:dyDescent="0.3">
      <c r="A3794" s="33" t="str">
        <f t="shared" si="60"/>
        <v/>
      </c>
    </row>
    <row r="3795" spans="1:1" ht="15.75" thickBot="1" x14ac:dyDescent="0.3">
      <c r="A3795" s="33" t="str">
        <f t="shared" si="60"/>
        <v/>
      </c>
    </row>
    <row r="3796" spans="1:1" ht="15.75" thickBot="1" x14ac:dyDescent="0.3">
      <c r="A3796" s="33" t="str">
        <f t="shared" si="60"/>
        <v/>
      </c>
    </row>
    <row r="3797" spans="1:1" ht="15.75" thickBot="1" x14ac:dyDescent="0.3">
      <c r="A3797" s="33" t="str">
        <f t="shared" si="60"/>
        <v/>
      </c>
    </row>
    <row r="3798" spans="1:1" ht="15.75" thickBot="1" x14ac:dyDescent="0.3">
      <c r="A3798" s="33" t="str">
        <f t="shared" si="60"/>
        <v/>
      </c>
    </row>
    <row r="3799" spans="1:1" ht="15.75" thickBot="1" x14ac:dyDescent="0.3">
      <c r="A3799" s="33" t="str">
        <f t="shared" si="60"/>
        <v/>
      </c>
    </row>
    <row r="3800" spans="1:1" ht="15.75" thickBot="1" x14ac:dyDescent="0.3">
      <c r="A3800" s="33" t="str">
        <f t="shared" si="60"/>
        <v/>
      </c>
    </row>
    <row r="3801" spans="1:1" ht="15.75" thickBot="1" x14ac:dyDescent="0.3">
      <c r="A3801" s="33" t="str">
        <f t="shared" ref="A3801:A3864" si="61">B3801&amp;C3801</f>
        <v/>
      </c>
    </row>
    <row r="3802" spans="1:1" ht="15.75" thickBot="1" x14ac:dyDescent="0.3">
      <c r="A3802" s="33" t="str">
        <f t="shared" si="61"/>
        <v/>
      </c>
    </row>
    <row r="3803" spans="1:1" ht="15.75" thickBot="1" x14ac:dyDescent="0.3">
      <c r="A3803" s="33" t="str">
        <f t="shared" si="61"/>
        <v/>
      </c>
    </row>
    <row r="3804" spans="1:1" ht="15.75" thickBot="1" x14ac:dyDescent="0.3">
      <c r="A3804" s="33" t="str">
        <f t="shared" si="61"/>
        <v/>
      </c>
    </row>
    <row r="3805" spans="1:1" ht="15.75" thickBot="1" x14ac:dyDescent="0.3">
      <c r="A3805" s="33" t="str">
        <f t="shared" si="61"/>
        <v/>
      </c>
    </row>
    <row r="3806" spans="1:1" ht="15.75" thickBot="1" x14ac:dyDescent="0.3">
      <c r="A3806" s="33" t="str">
        <f t="shared" si="61"/>
        <v/>
      </c>
    </row>
    <row r="3807" spans="1:1" ht="15.75" thickBot="1" x14ac:dyDescent="0.3">
      <c r="A3807" s="33" t="str">
        <f t="shared" si="61"/>
        <v/>
      </c>
    </row>
    <row r="3808" spans="1:1" ht="15.75" thickBot="1" x14ac:dyDescent="0.3">
      <c r="A3808" s="33" t="str">
        <f t="shared" si="61"/>
        <v/>
      </c>
    </row>
    <row r="3809" spans="1:1" ht="15.75" thickBot="1" x14ac:dyDescent="0.3">
      <c r="A3809" s="33" t="str">
        <f t="shared" si="61"/>
        <v/>
      </c>
    </row>
    <row r="3810" spans="1:1" ht="15.75" thickBot="1" x14ac:dyDescent="0.3">
      <c r="A3810" s="33" t="str">
        <f t="shared" si="61"/>
        <v/>
      </c>
    </row>
    <row r="3811" spans="1:1" ht="15.75" thickBot="1" x14ac:dyDescent="0.3">
      <c r="A3811" s="33" t="str">
        <f t="shared" si="61"/>
        <v/>
      </c>
    </row>
    <row r="3812" spans="1:1" ht="15.75" thickBot="1" x14ac:dyDescent="0.3">
      <c r="A3812" s="33" t="str">
        <f t="shared" si="61"/>
        <v/>
      </c>
    </row>
    <row r="3813" spans="1:1" ht="15.75" thickBot="1" x14ac:dyDescent="0.3">
      <c r="A3813" s="33" t="str">
        <f t="shared" si="61"/>
        <v/>
      </c>
    </row>
    <row r="3814" spans="1:1" ht="15.75" thickBot="1" x14ac:dyDescent="0.3">
      <c r="A3814" s="33" t="str">
        <f t="shared" si="61"/>
        <v/>
      </c>
    </row>
    <row r="3815" spans="1:1" ht="15.75" thickBot="1" x14ac:dyDescent="0.3">
      <c r="A3815" s="33" t="str">
        <f t="shared" si="61"/>
        <v/>
      </c>
    </row>
    <row r="3816" spans="1:1" ht="15.75" thickBot="1" x14ac:dyDescent="0.3">
      <c r="A3816" s="33" t="str">
        <f t="shared" si="61"/>
        <v/>
      </c>
    </row>
    <row r="3817" spans="1:1" ht="15.75" thickBot="1" x14ac:dyDescent="0.3">
      <c r="A3817" s="33" t="str">
        <f t="shared" si="61"/>
        <v/>
      </c>
    </row>
    <row r="3818" spans="1:1" ht="15.75" thickBot="1" x14ac:dyDescent="0.3">
      <c r="A3818" s="33" t="str">
        <f t="shared" si="61"/>
        <v/>
      </c>
    </row>
    <row r="3819" spans="1:1" ht="15.75" thickBot="1" x14ac:dyDescent="0.3">
      <c r="A3819" s="33" t="str">
        <f t="shared" si="61"/>
        <v/>
      </c>
    </row>
    <row r="3820" spans="1:1" ht="15.75" thickBot="1" x14ac:dyDescent="0.3">
      <c r="A3820" s="33" t="str">
        <f t="shared" si="61"/>
        <v/>
      </c>
    </row>
    <row r="3821" spans="1:1" ht="15.75" thickBot="1" x14ac:dyDescent="0.3">
      <c r="A3821" s="33" t="str">
        <f t="shared" si="61"/>
        <v/>
      </c>
    </row>
    <row r="3822" spans="1:1" ht="15.75" thickBot="1" x14ac:dyDescent="0.3">
      <c r="A3822" s="33" t="str">
        <f t="shared" si="61"/>
        <v/>
      </c>
    </row>
    <row r="3823" spans="1:1" ht="15.75" thickBot="1" x14ac:dyDescent="0.3">
      <c r="A3823" s="33" t="str">
        <f t="shared" si="61"/>
        <v/>
      </c>
    </row>
    <row r="3824" spans="1:1" ht="15.75" thickBot="1" x14ac:dyDescent="0.3">
      <c r="A3824" s="33" t="str">
        <f t="shared" si="61"/>
        <v/>
      </c>
    </row>
    <row r="3825" spans="1:1" ht="15.75" thickBot="1" x14ac:dyDescent="0.3">
      <c r="A3825" s="33" t="str">
        <f t="shared" si="61"/>
        <v/>
      </c>
    </row>
    <row r="3826" spans="1:1" ht="15.75" thickBot="1" x14ac:dyDescent="0.3">
      <c r="A3826" s="33" t="str">
        <f t="shared" si="61"/>
        <v/>
      </c>
    </row>
    <row r="3827" spans="1:1" ht="15.75" thickBot="1" x14ac:dyDescent="0.3">
      <c r="A3827" s="33" t="str">
        <f t="shared" si="61"/>
        <v/>
      </c>
    </row>
    <row r="3828" spans="1:1" ht="15.75" thickBot="1" x14ac:dyDescent="0.3">
      <c r="A3828" s="33" t="str">
        <f t="shared" si="61"/>
        <v/>
      </c>
    </row>
    <row r="3829" spans="1:1" ht="15.75" thickBot="1" x14ac:dyDescent="0.3">
      <c r="A3829" s="33" t="str">
        <f t="shared" si="61"/>
        <v/>
      </c>
    </row>
    <row r="3830" spans="1:1" ht="15.75" thickBot="1" x14ac:dyDescent="0.3">
      <c r="A3830" s="33" t="str">
        <f t="shared" si="61"/>
        <v/>
      </c>
    </row>
    <row r="3831" spans="1:1" ht="15.75" thickBot="1" x14ac:dyDescent="0.3">
      <c r="A3831" s="33" t="str">
        <f t="shared" si="61"/>
        <v/>
      </c>
    </row>
    <row r="3832" spans="1:1" ht="15.75" thickBot="1" x14ac:dyDescent="0.3">
      <c r="A3832" s="33" t="str">
        <f t="shared" si="61"/>
        <v/>
      </c>
    </row>
    <row r="3833" spans="1:1" ht="15.75" thickBot="1" x14ac:dyDescent="0.3">
      <c r="A3833" s="33" t="str">
        <f t="shared" si="61"/>
        <v/>
      </c>
    </row>
    <row r="3834" spans="1:1" ht="15.75" thickBot="1" x14ac:dyDescent="0.3">
      <c r="A3834" s="33" t="str">
        <f t="shared" si="61"/>
        <v/>
      </c>
    </row>
    <row r="3835" spans="1:1" ht="15.75" thickBot="1" x14ac:dyDescent="0.3">
      <c r="A3835" s="33" t="str">
        <f t="shared" si="61"/>
        <v/>
      </c>
    </row>
    <row r="3836" spans="1:1" ht="15.75" thickBot="1" x14ac:dyDescent="0.3">
      <c r="A3836" s="33" t="str">
        <f t="shared" si="61"/>
        <v/>
      </c>
    </row>
    <row r="3837" spans="1:1" ht="15.75" thickBot="1" x14ac:dyDescent="0.3">
      <c r="A3837" s="33" t="str">
        <f t="shared" si="61"/>
        <v/>
      </c>
    </row>
    <row r="3838" spans="1:1" ht="15.75" thickBot="1" x14ac:dyDescent="0.3">
      <c r="A3838" s="33" t="str">
        <f t="shared" si="61"/>
        <v/>
      </c>
    </row>
    <row r="3839" spans="1:1" ht="15.75" thickBot="1" x14ac:dyDescent="0.3">
      <c r="A3839" s="33" t="str">
        <f t="shared" si="61"/>
        <v/>
      </c>
    </row>
    <row r="3840" spans="1:1" ht="15.75" thickBot="1" x14ac:dyDescent="0.3">
      <c r="A3840" s="33" t="str">
        <f t="shared" si="61"/>
        <v/>
      </c>
    </row>
    <row r="3841" spans="1:1" ht="15.75" thickBot="1" x14ac:dyDescent="0.3">
      <c r="A3841" s="33" t="str">
        <f t="shared" si="61"/>
        <v/>
      </c>
    </row>
    <row r="3842" spans="1:1" ht="15.75" thickBot="1" x14ac:dyDescent="0.3">
      <c r="A3842" s="33" t="str">
        <f t="shared" si="61"/>
        <v/>
      </c>
    </row>
    <row r="3843" spans="1:1" ht="15.75" thickBot="1" x14ac:dyDescent="0.3">
      <c r="A3843" s="33" t="str">
        <f t="shared" si="61"/>
        <v/>
      </c>
    </row>
    <row r="3844" spans="1:1" ht="15.75" thickBot="1" x14ac:dyDescent="0.3">
      <c r="A3844" s="33" t="str">
        <f t="shared" si="61"/>
        <v/>
      </c>
    </row>
    <row r="3845" spans="1:1" ht="15.75" thickBot="1" x14ac:dyDescent="0.3">
      <c r="A3845" s="33" t="str">
        <f t="shared" si="61"/>
        <v/>
      </c>
    </row>
    <row r="3846" spans="1:1" ht="15.75" thickBot="1" x14ac:dyDescent="0.3">
      <c r="A3846" s="33" t="str">
        <f t="shared" si="61"/>
        <v/>
      </c>
    </row>
    <row r="3847" spans="1:1" ht="15.75" thickBot="1" x14ac:dyDescent="0.3">
      <c r="A3847" s="33" t="str">
        <f t="shared" si="61"/>
        <v/>
      </c>
    </row>
    <row r="3848" spans="1:1" ht="15.75" thickBot="1" x14ac:dyDescent="0.3">
      <c r="A3848" s="33" t="str">
        <f t="shared" si="61"/>
        <v/>
      </c>
    </row>
    <row r="3849" spans="1:1" ht="15.75" thickBot="1" x14ac:dyDescent="0.3">
      <c r="A3849" s="33" t="str">
        <f t="shared" si="61"/>
        <v/>
      </c>
    </row>
    <row r="3850" spans="1:1" ht="15.75" thickBot="1" x14ac:dyDescent="0.3">
      <c r="A3850" s="33" t="str">
        <f t="shared" si="61"/>
        <v/>
      </c>
    </row>
    <row r="3851" spans="1:1" ht="15.75" thickBot="1" x14ac:dyDescent="0.3">
      <c r="A3851" s="33" t="str">
        <f t="shared" si="61"/>
        <v/>
      </c>
    </row>
    <row r="3852" spans="1:1" ht="15.75" thickBot="1" x14ac:dyDescent="0.3">
      <c r="A3852" s="33" t="str">
        <f t="shared" si="61"/>
        <v/>
      </c>
    </row>
    <row r="3853" spans="1:1" ht="15.75" thickBot="1" x14ac:dyDescent="0.3">
      <c r="A3853" s="33" t="str">
        <f t="shared" si="61"/>
        <v/>
      </c>
    </row>
    <row r="3854" spans="1:1" ht="15.75" thickBot="1" x14ac:dyDescent="0.3">
      <c r="A3854" s="33" t="str">
        <f t="shared" si="61"/>
        <v/>
      </c>
    </row>
    <row r="3855" spans="1:1" ht="15.75" thickBot="1" x14ac:dyDescent="0.3">
      <c r="A3855" s="33" t="str">
        <f t="shared" si="61"/>
        <v/>
      </c>
    </row>
    <row r="3856" spans="1:1" ht="15.75" thickBot="1" x14ac:dyDescent="0.3">
      <c r="A3856" s="33" t="str">
        <f t="shared" si="61"/>
        <v/>
      </c>
    </row>
    <row r="3857" spans="1:1" ht="15.75" thickBot="1" x14ac:dyDescent="0.3">
      <c r="A3857" s="33" t="str">
        <f t="shared" si="61"/>
        <v/>
      </c>
    </row>
    <row r="3858" spans="1:1" ht="15.75" thickBot="1" x14ac:dyDescent="0.3">
      <c r="A3858" s="33" t="str">
        <f t="shared" si="61"/>
        <v/>
      </c>
    </row>
    <row r="3859" spans="1:1" ht="15.75" thickBot="1" x14ac:dyDescent="0.3">
      <c r="A3859" s="33" t="str">
        <f t="shared" si="61"/>
        <v/>
      </c>
    </row>
    <row r="3860" spans="1:1" ht="15.75" thickBot="1" x14ac:dyDescent="0.3">
      <c r="A3860" s="33" t="str">
        <f t="shared" si="61"/>
        <v/>
      </c>
    </row>
    <row r="3861" spans="1:1" ht="15.75" thickBot="1" x14ac:dyDescent="0.3">
      <c r="A3861" s="33" t="str">
        <f t="shared" si="61"/>
        <v/>
      </c>
    </row>
    <row r="3862" spans="1:1" ht="15.75" thickBot="1" x14ac:dyDescent="0.3">
      <c r="A3862" s="33" t="str">
        <f t="shared" si="61"/>
        <v/>
      </c>
    </row>
    <row r="3863" spans="1:1" ht="15.75" thickBot="1" x14ac:dyDescent="0.3">
      <c r="A3863" s="33" t="str">
        <f t="shared" si="61"/>
        <v/>
      </c>
    </row>
    <row r="3864" spans="1:1" ht="15.75" thickBot="1" x14ac:dyDescent="0.3">
      <c r="A3864" s="33" t="str">
        <f t="shared" si="61"/>
        <v/>
      </c>
    </row>
    <row r="3865" spans="1:1" ht="15.75" thickBot="1" x14ac:dyDescent="0.3">
      <c r="A3865" s="33" t="str">
        <f t="shared" ref="A3865:A3928" si="62">B3865&amp;C3865</f>
        <v/>
      </c>
    </row>
    <row r="3866" spans="1:1" ht="15.75" thickBot="1" x14ac:dyDescent="0.3">
      <c r="A3866" s="33" t="str">
        <f t="shared" si="62"/>
        <v/>
      </c>
    </row>
    <row r="3867" spans="1:1" ht="15.75" thickBot="1" x14ac:dyDescent="0.3">
      <c r="A3867" s="33" t="str">
        <f t="shared" si="62"/>
        <v/>
      </c>
    </row>
    <row r="3868" spans="1:1" ht="15.75" thickBot="1" x14ac:dyDescent="0.3">
      <c r="A3868" s="33" t="str">
        <f t="shared" si="62"/>
        <v/>
      </c>
    </row>
    <row r="3869" spans="1:1" ht="15.75" thickBot="1" x14ac:dyDescent="0.3">
      <c r="A3869" s="33" t="str">
        <f t="shared" si="62"/>
        <v/>
      </c>
    </row>
    <row r="3870" spans="1:1" ht="15.75" thickBot="1" x14ac:dyDescent="0.3">
      <c r="A3870" s="33" t="str">
        <f t="shared" si="62"/>
        <v/>
      </c>
    </row>
    <row r="3871" spans="1:1" ht="15.75" thickBot="1" x14ac:dyDescent="0.3">
      <c r="A3871" s="33" t="str">
        <f t="shared" si="62"/>
        <v/>
      </c>
    </row>
    <row r="3872" spans="1:1" ht="15.75" thickBot="1" x14ac:dyDescent="0.3">
      <c r="A3872" s="33" t="str">
        <f t="shared" si="62"/>
        <v/>
      </c>
    </row>
    <row r="3873" spans="1:1" ht="15.75" thickBot="1" x14ac:dyDescent="0.3">
      <c r="A3873" s="33" t="str">
        <f t="shared" si="62"/>
        <v/>
      </c>
    </row>
    <row r="3874" spans="1:1" ht="15.75" thickBot="1" x14ac:dyDescent="0.3">
      <c r="A3874" s="33" t="str">
        <f t="shared" si="62"/>
        <v/>
      </c>
    </row>
    <row r="3875" spans="1:1" ht="15.75" thickBot="1" x14ac:dyDescent="0.3">
      <c r="A3875" s="33" t="str">
        <f t="shared" si="62"/>
        <v/>
      </c>
    </row>
    <row r="3876" spans="1:1" ht="15.75" thickBot="1" x14ac:dyDescent="0.3">
      <c r="A3876" s="33" t="str">
        <f t="shared" si="62"/>
        <v/>
      </c>
    </row>
    <row r="3877" spans="1:1" ht="15.75" thickBot="1" x14ac:dyDescent="0.3">
      <c r="A3877" s="33" t="str">
        <f t="shared" si="62"/>
        <v/>
      </c>
    </row>
    <row r="3878" spans="1:1" ht="15.75" thickBot="1" x14ac:dyDescent="0.3">
      <c r="A3878" s="33" t="str">
        <f t="shared" si="62"/>
        <v/>
      </c>
    </row>
    <row r="3879" spans="1:1" ht="15.75" thickBot="1" x14ac:dyDescent="0.3">
      <c r="A3879" s="33" t="str">
        <f t="shared" si="62"/>
        <v/>
      </c>
    </row>
    <row r="3880" spans="1:1" ht="15.75" thickBot="1" x14ac:dyDescent="0.3">
      <c r="A3880" s="33" t="str">
        <f t="shared" si="62"/>
        <v/>
      </c>
    </row>
    <row r="3881" spans="1:1" ht="15.75" thickBot="1" x14ac:dyDescent="0.3">
      <c r="A3881" s="33" t="str">
        <f t="shared" si="62"/>
        <v/>
      </c>
    </row>
    <row r="3882" spans="1:1" ht="15.75" thickBot="1" x14ac:dyDescent="0.3">
      <c r="A3882" s="33" t="str">
        <f t="shared" si="62"/>
        <v/>
      </c>
    </row>
    <row r="3883" spans="1:1" ht="15.75" thickBot="1" x14ac:dyDescent="0.3">
      <c r="A3883" s="33" t="str">
        <f t="shared" si="62"/>
        <v/>
      </c>
    </row>
    <row r="3884" spans="1:1" ht="15.75" thickBot="1" x14ac:dyDescent="0.3">
      <c r="A3884" s="33" t="str">
        <f t="shared" si="62"/>
        <v/>
      </c>
    </row>
    <row r="3885" spans="1:1" ht="15.75" thickBot="1" x14ac:dyDescent="0.3">
      <c r="A3885" s="33" t="str">
        <f t="shared" si="62"/>
        <v/>
      </c>
    </row>
    <row r="3886" spans="1:1" ht="15.75" thickBot="1" x14ac:dyDescent="0.3">
      <c r="A3886" s="33" t="str">
        <f t="shared" si="62"/>
        <v/>
      </c>
    </row>
    <row r="3887" spans="1:1" ht="15.75" thickBot="1" x14ac:dyDescent="0.3">
      <c r="A3887" s="33" t="str">
        <f t="shared" si="62"/>
        <v/>
      </c>
    </row>
    <row r="3888" spans="1:1" ht="15.75" thickBot="1" x14ac:dyDescent="0.3">
      <c r="A3888" s="33" t="str">
        <f t="shared" si="62"/>
        <v/>
      </c>
    </row>
    <row r="3889" spans="1:1" ht="15.75" thickBot="1" x14ac:dyDescent="0.3">
      <c r="A3889" s="33" t="str">
        <f t="shared" si="62"/>
        <v/>
      </c>
    </row>
    <row r="3890" spans="1:1" ht="15.75" thickBot="1" x14ac:dyDescent="0.3">
      <c r="A3890" s="33" t="str">
        <f t="shared" si="62"/>
        <v/>
      </c>
    </row>
    <row r="3891" spans="1:1" ht="15.75" thickBot="1" x14ac:dyDescent="0.3">
      <c r="A3891" s="33" t="str">
        <f t="shared" si="62"/>
        <v/>
      </c>
    </row>
    <row r="3892" spans="1:1" ht="15.75" thickBot="1" x14ac:dyDescent="0.3">
      <c r="A3892" s="33" t="str">
        <f t="shared" si="62"/>
        <v/>
      </c>
    </row>
    <row r="3893" spans="1:1" ht="15.75" thickBot="1" x14ac:dyDescent="0.3">
      <c r="A3893" s="33" t="str">
        <f t="shared" si="62"/>
        <v/>
      </c>
    </row>
    <row r="3894" spans="1:1" ht="15.75" thickBot="1" x14ac:dyDescent="0.3">
      <c r="A3894" s="33" t="str">
        <f t="shared" si="62"/>
        <v/>
      </c>
    </row>
    <row r="3895" spans="1:1" ht="15.75" thickBot="1" x14ac:dyDescent="0.3">
      <c r="A3895" s="33" t="str">
        <f t="shared" si="62"/>
        <v/>
      </c>
    </row>
    <row r="3896" spans="1:1" ht="15.75" thickBot="1" x14ac:dyDescent="0.3">
      <c r="A3896" s="33" t="str">
        <f t="shared" si="62"/>
        <v/>
      </c>
    </row>
    <row r="3897" spans="1:1" ht="15.75" thickBot="1" x14ac:dyDescent="0.3">
      <c r="A3897" s="33" t="str">
        <f t="shared" si="62"/>
        <v/>
      </c>
    </row>
    <row r="3898" spans="1:1" ht="15.75" thickBot="1" x14ac:dyDescent="0.3">
      <c r="A3898" s="33" t="str">
        <f t="shared" si="62"/>
        <v/>
      </c>
    </row>
    <row r="3899" spans="1:1" ht="15.75" thickBot="1" x14ac:dyDescent="0.3">
      <c r="A3899" s="33" t="str">
        <f t="shared" si="62"/>
        <v/>
      </c>
    </row>
    <row r="3900" spans="1:1" ht="15.75" thickBot="1" x14ac:dyDescent="0.3">
      <c r="A3900" s="33" t="str">
        <f t="shared" si="62"/>
        <v/>
      </c>
    </row>
    <row r="3901" spans="1:1" ht="15.75" thickBot="1" x14ac:dyDescent="0.3">
      <c r="A3901" s="33" t="str">
        <f t="shared" si="62"/>
        <v/>
      </c>
    </row>
    <row r="3902" spans="1:1" ht="15.75" thickBot="1" x14ac:dyDescent="0.3">
      <c r="A3902" s="33" t="str">
        <f t="shared" si="62"/>
        <v/>
      </c>
    </row>
    <row r="3903" spans="1:1" ht="15.75" thickBot="1" x14ac:dyDescent="0.3">
      <c r="A3903" s="33" t="str">
        <f t="shared" si="62"/>
        <v/>
      </c>
    </row>
    <row r="3904" spans="1:1" ht="15.75" thickBot="1" x14ac:dyDescent="0.3">
      <c r="A3904" s="33" t="str">
        <f t="shared" si="62"/>
        <v/>
      </c>
    </row>
    <row r="3905" spans="1:1" ht="15.75" thickBot="1" x14ac:dyDescent="0.3">
      <c r="A3905" s="33" t="str">
        <f t="shared" si="62"/>
        <v/>
      </c>
    </row>
    <row r="3906" spans="1:1" ht="15.75" thickBot="1" x14ac:dyDescent="0.3">
      <c r="A3906" s="33" t="str">
        <f t="shared" si="62"/>
        <v/>
      </c>
    </row>
    <row r="3907" spans="1:1" ht="15.75" thickBot="1" x14ac:dyDescent="0.3">
      <c r="A3907" s="33" t="str">
        <f t="shared" si="62"/>
        <v/>
      </c>
    </row>
    <row r="3908" spans="1:1" ht="15.75" thickBot="1" x14ac:dyDescent="0.3">
      <c r="A3908" s="33" t="str">
        <f t="shared" si="62"/>
        <v/>
      </c>
    </row>
    <row r="3909" spans="1:1" ht="15.75" thickBot="1" x14ac:dyDescent="0.3">
      <c r="A3909" s="33" t="str">
        <f t="shared" si="62"/>
        <v/>
      </c>
    </row>
    <row r="3910" spans="1:1" ht="15.75" thickBot="1" x14ac:dyDescent="0.3">
      <c r="A3910" s="33" t="str">
        <f t="shared" si="62"/>
        <v/>
      </c>
    </row>
    <row r="3911" spans="1:1" ht="15.75" thickBot="1" x14ac:dyDescent="0.3">
      <c r="A3911" s="33" t="str">
        <f t="shared" si="62"/>
        <v/>
      </c>
    </row>
    <row r="3912" spans="1:1" ht="15.75" thickBot="1" x14ac:dyDescent="0.3">
      <c r="A3912" s="33" t="str">
        <f t="shared" si="62"/>
        <v/>
      </c>
    </row>
    <row r="3913" spans="1:1" ht="15.75" thickBot="1" x14ac:dyDescent="0.3">
      <c r="A3913" s="33" t="str">
        <f t="shared" si="62"/>
        <v/>
      </c>
    </row>
    <row r="3914" spans="1:1" ht="15.75" thickBot="1" x14ac:dyDescent="0.3">
      <c r="A3914" s="33" t="str">
        <f t="shared" si="62"/>
        <v/>
      </c>
    </row>
    <row r="3915" spans="1:1" ht="15.75" thickBot="1" x14ac:dyDescent="0.3">
      <c r="A3915" s="33" t="str">
        <f t="shared" si="62"/>
        <v/>
      </c>
    </row>
    <row r="3916" spans="1:1" ht="15.75" thickBot="1" x14ac:dyDescent="0.3">
      <c r="A3916" s="33" t="str">
        <f t="shared" si="62"/>
        <v/>
      </c>
    </row>
    <row r="3917" spans="1:1" ht="15.75" thickBot="1" x14ac:dyDescent="0.3">
      <c r="A3917" s="33" t="str">
        <f t="shared" si="62"/>
        <v/>
      </c>
    </row>
    <row r="3918" spans="1:1" ht="15.75" thickBot="1" x14ac:dyDescent="0.3">
      <c r="A3918" s="33" t="str">
        <f t="shared" si="62"/>
        <v/>
      </c>
    </row>
    <row r="3919" spans="1:1" ht="15.75" thickBot="1" x14ac:dyDescent="0.3">
      <c r="A3919" s="33" t="str">
        <f t="shared" si="62"/>
        <v/>
      </c>
    </row>
    <row r="3920" spans="1:1" ht="15.75" thickBot="1" x14ac:dyDescent="0.3">
      <c r="A3920" s="33" t="str">
        <f t="shared" si="62"/>
        <v/>
      </c>
    </row>
    <row r="3921" spans="1:1" ht="15.75" thickBot="1" x14ac:dyDescent="0.3">
      <c r="A3921" s="33" t="str">
        <f t="shared" si="62"/>
        <v/>
      </c>
    </row>
    <row r="3922" spans="1:1" ht="15.75" thickBot="1" x14ac:dyDescent="0.3">
      <c r="A3922" s="33" t="str">
        <f t="shared" si="62"/>
        <v/>
      </c>
    </row>
    <row r="3923" spans="1:1" ht="15.75" thickBot="1" x14ac:dyDescent="0.3">
      <c r="A3923" s="33" t="str">
        <f t="shared" si="62"/>
        <v/>
      </c>
    </row>
    <row r="3924" spans="1:1" ht="15.75" thickBot="1" x14ac:dyDescent="0.3">
      <c r="A3924" s="33" t="str">
        <f t="shared" si="62"/>
        <v/>
      </c>
    </row>
    <row r="3925" spans="1:1" ht="15.75" thickBot="1" x14ac:dyDescent="0.3">
      <c r="A3925" s="33" t="str">
        <f t="shared" si="62"/>
        <v/>
      </c>
    </row>
    <row r="3926" spans="1:1" ht="15.75" thickBot="1" x14ac:dyDescent="0.3">
      <c r="A3926" s="33" t="str">
        <f t="shared" si="62"/>
        <v/>
      </c>
    </row>
    <row r="3927" spans="1:1" ht="15.75" thickBot="1" x14ac:dyDescent="0.3">
      <c r="A3927" s="33" t="str">
        <f t="shared" si="62"/>
        <v/>
      </c>
    </row>
    <row r="3928" spans="1:1" ht="15.75" thickBot="1" x14ac:dyDescent="0.3">
      <c r="A3928" s="33" t="str">
        <f t="shared" si="62"/>
        <v/>
      </c>
    </row>
    <row r="3929" spans="1:1" ht="15.75" thickBot="1" x14ac:dyDescent="0.3">
      <c r="A3929" s="33" t="str">
        <f t="shared" ref="A3929:A3992" si="63">B3929&amp;C3929</f>
        <v/>
      </c>
    </row>
    <row r="3930" spans="1:1" ht="15.75" thickBot="1" x14ac:dyDescent="0.3">
      <c r="A3930" s="33" t="str">
        <f t="shared" si="63"/>
        <v/>
      </c>
    </row>
    <row r="3931" spans="1:1" ht="15.75" thickBot="1" x14ac:dyDescent="0.3">
      <c r="A3931" s="33" t="str">
        <f t="shared" si="63"/>
        <v/>
      </c>
    </row>
    <row r="3932" spans="1:1" ht="15.75" thickBot="1" x14ac:dyDescent="0.3">
      <c r="A3932" s="33" t="str">
        <f t="shared" si="63"/>
        <v/>
      </c>
    </row>
    <row r="3933" spans="1:1" ht="15.75" thickBot="1" x14ac:dyDescent="0.3">
      <c r="A3933" s="33" t="str">
        <f t="shared" si="63"/>
        <v/>
      </c>
    </row>
    <row r="3934" spans="1:1" ht="15.75" thickBot="1" x14ac:dyDescent="0.3">
      <c r="A3934" s="33" t="str">
        <f t="shared" si="63"/>
        <v/>
      </c>
    </row>
    <row r="3935" spans="1:1" ht="15.75" thickBot="1" x14ac:dyDescent="0.3">
      <c r="A3935" s="33" t="str">
        <f t="shared" si="63"/>
        <v/>
      </c>
    </row>
    <row r="3936" spans="1:1" ht="15.75" thickBot="1" x14ac:dyDescent="0.3">
      <c r="A3936" s="33" t="str">
        <f t="shared" si="63"/>
        <v/>
      </c>
    </row>
    <row r="3937" spans="1:1" ht="15.75" thickBot="1" x14ac:dyDescent="0.3">
      <c r="A3937" s="33" t="str">
        <f t="shared" si="63"/>
        <v/>
      </c>
    </row>
    <row r="3938" spans="1:1" ht="15.75" thickBot="1" x14ac:dyDescent="0.3">
      <c r="A3938" s="33" t="str">
        <f t="shared" si="63"/>
        <v/>
      </c>
    </row>
    <row r="3939" spans="1:1" ht="15.75" thickBot="1" x14ac:dyDescent="0.3">
      <c r="A3939" s="33" t="str">
        <f t="shared" si="63"/>
        <v/>
      </c>
    </row>
    <row r="3940" spans="1:1" ht="15.75" thickBot="1" x14ac:dyDescent="0.3">
      <c r="A3940" s="33" t="str">
        <f t="shared" si="63"/>
        <v/>
      </c>
    </row>
    <row r="3941" spans="1:1" ht="15.75" thickBot="1" x14ac:dyDescent="0.3">
      <c r="A3941" s="33" t="str">
        <f t="shared" si="63"/>
        <v/>
      </c>
    </row>
    <row r="3942" spans="1:1" ht="15.75" thickBot="1" x14ac:dyDescent="0.3">
      <c r="A3942" s="33" t="str">
        <f t="shared" si="63"/>
        <v/>
      </c>
    </row>
    <row r="3943" spans="1:1" ht="15.75" thickBot="1" x14ac:dyDescent="0.3">
      <c r="A3943" s="33" t="str">
        <f t="shared" si="63"/>
        <v/>
      </c>
    </row>
    <row r="3944" spans="1:1" ht="15.75" thickBot="1" x14ac:dyDescent="0.3">
      <c r="A3944" s="33" t="str">
        <f t="shared" si="63"/>
        <v/>
      </c>
    </row>
    <row r="3945" spans="1:1" ht="15.75" thickBot="1" x14ac:dyDescent="0.3">
      <c r="A3945" s="33" t="str">
        <f t="shared" si="63"/>
        <v/>
      </c>
    </row>
    <row r="3946" spans="1:1" ht="15.75" thickBot="1" x14ac:dyDescent="0.3">
      <c r="A3946" s="33" t="str">
        <f t="shared" si="63"/>
        <v/>
      </c>
    </row>
    <row r="3947" spans="1:1" ht="15.75" thickBot="1" x14ac:dyDescent="0.3">
      <c r="A3947" s="33" t="str">
        <f t="shared" si="63"/>
        <v/>
      </c>
    </row>
    <row r="3948" spans="1:1" ht="15.75" thickBot="1" x14ac:dyDescent="0.3">
      <c r="A3948" s="33" t="str">
        <f t="shared" si="63"/>
        <v/>
      </c>
    </row>
    <row r="3949" spans="1:1" ht="15.75" thickBot="1" x14ac:dyDescent="0.3">
      <c r="A3949" s="33" t="str">
        <f t="shared" si="63"/>
        <v/>
      </c>
    </row>
    <row r="3950" spans="1:1" ht="15.75" thickBot="1" x14ac:dyDescent="0.3">
      <c r="A3950" s="33" t="str">
        <f t="shared" si="63"/>
        <v/>
      </c>
    </row>
    <row r="3951" spans="1:1" ht="15.75" thickBot="1" x14ac:dyDescent="0.3">
      <c r="A3951" s="33" t="str">
        <f t="shared" si="63"/>
        <v/>
      </c>
    </row>
    <row r="3952" spans="1:1" ht="15.75" thickBot="1" x14ac:dyDescent="0.3">
      <c r="A3952" s="33" t="str">
        <f t="shared" si="63"/>
        <v/>
      </c>
    </row>
    <row r="3953" spans="1:1" ht="15.75" thickBot="1" x14ac:dyDescent="0.3">
      <c r="A3953" s="33" t="str">
        <f t="shared" si="63"/>
        <v/>
      </c>
    </row>
    <row r="3954" spans="1:1" ht="15.75" thickBot="1" x14ac:dyDescent="0.3">
      <c r="A3954" s="33" t="str">
        <f t="shared" si="63"/>
        <v/>
      </c>
    </row>
    <row r="3955" spans="1:1" ht="15.75" thickBot="1" x14ac:dyDescent="0.3">
      <c r="A3955" s="33" t="str">
        <f t="shared" si="63"/>
        <v/>
      </c>
    </row>
    <row r="3956" spans="1:1" ht="15.75" thickBot="1" x14ac:dyDescent="0.3">
      <c r="A3956" s="33" t="str">
        <f t="shared" si="63"/>
        <v/>
      </c>
    </row>
    <row r="3957" spans="1:1" ht="15.75" thickBot="1" x14ac:dyDescent="0.3">
      <c r="A3957" s="33" t="str">
        <f t="shared" si="63"/>
        <v/>
      </c>
    </row>
    <row r="3958" spans="1:1" ht="15.75" thickBot="1" x14ac:dyDescent="0.3">
      <c r="A3958" s="33" t="str">
        <f t="shared" si="63"/>
        <v/>
      </c>
    </row>
    <row r="3959" spans="1:1" ht="15.75" thickBot="1" x14ac:dyDescent="0.3">
      <c r="A3959" s="33" t="str">
        <f t="shared" si="63"/>
        <v/>
      </c>
    </row>
    <row r="3960" spans="1:1" ht="15.75" thickBot="1" x14ac:dyDescent="0.3">
      <c r="A3960" s="33" t="str">
        <f t="shared" si="63"/>
        <v/>
      </c>
    </row>
    <row r="3961" spans="1:1" ht="15.75" thickBot="1" x14ac:dyDescent="0.3">
      <c r="A3961" s="33" t="str">
        <f t="shared" si="63"/>
        <v/>
      </c>
    </row>
    <row r="3962" spans="1:1" ht="15.75" thickBot="1" x14ac:dyDescent="0.3">
      <c r="A3962" s="33" t="str">
        <f t="shared" si="63"/>
        <v/>
      </c>
    </row>
    <row r="3963" spans="1:1" ht="15.75" thickBot="1" x14ac:dyDescent="0.3">
      <c r="A3963" s="33" t="str">
        <f t="shared" si="63"/>
        <v/>
      </c>
    </row>
    <row r="3964" spans="1:1" ht="15.75" thickBot="1" x14ac:dyDescent="0.3">
      <c r="A3964" s="33" t="str">
        <f t="shared" si="63"/>
        <v/>
      </c>
    </row>
    <row r="3965" spans="1:1" ht="15.75" thickBot="1" x14ac:dyDescent="0.3">
      <c r="A3965" s="33" t="str">
        <f t="shared" si="63"/>
        <v/>
      </c>
    </row>
    <row r="3966" spans="1:1" ht="15.75" thickBot="1" x14ac:dyDescent="0.3">
      <c r="A3966" s="33" t="str">
        <f t="shared" si="63"/>
        <v/>
      </c>
    </row>
    <row r="3967" spans="1:1" ht="15.75" thickBot="1" x14ac:dyDescent="0.3">
      <c r="A3967" s="33" t="str">
        <f t="shared" si="63"/>
        <v/>
      </c>
    </row>
    <row r="3968" spans="1:1" ht="15.75" thickBot="1" x14ac:dyDescent="0.3">
      <c r="A3968" s="33" t="str">
        <f t="shared" si="63"/>
        <v/>
      </c>
    </row>
    <row r="3969" spans="1:1" ht="15.75" thickBot="1" x14ac:dyDescent="0.3">
      <c r="A3969" s="33" t="str">
        <f t="shared" si="63"/>
        <v/>
      </c>
    </row>
    <row r="3970" spans="1:1" ht="15.75" thickBot="1" x14ac:dyDescent="0.3">
      <c r="A3970" s="33" t="str">
        <f t="shared" si="63"/>
        <v/>
      </c>
    </row>
    <row r="3971" spans="1:1" ht="15.75" thickBot="1" x14ac:dyDescent="0.3">
      <c r="A3971" s="33" t="str">
        <f t="shared" si="63"/>
        <v/>
      </c>
    </row>
    <row r="3972" spans="1:1" ht="15.75" thickBot="1" x14ac:dyDescent="0.3">
      <c r="A3972" s="33" t="str">
        <f t="shared" si="63"/>
        <v/>
      </c>
    </row>
    <row r="3973" spans="1:1" ht="15.75" thickBot="1" x14ac:dyDescent="0.3">
      <c r="A3973" s="33" t="str">
        <f t="shared" si="63"/>
        <v/>
      </c>
    </row>
    <row r="3974" spans="1:1" ht="15.75" thickBot="1" x14ac:dyDescent="0.3">
      <c r="A3974" s="33" t="str">
        <f t="shared" si="63"/>
        <v/>
      </c>
    </row>
    <row r="3975" spans="1:1" ht="15.75" thickBot="1" x14ac:dyDescent="0.3">
      <c r="A3975" s="33" t="str">
        <f t="shared" si="63"/>
        <v/>
      </c>
    </row>
    <row r="3976" spans="1:1" ht="15.75" thickBot="1" x14ac:dyDescent="0.3">
      <c r="A3976" s="33" t="str">
        <f t="shared" si="63"/>
        <v/>
      </c>
    </row>
    <row r="3977" spans="1:1" ht="15.75" thickBot="1" x14ac:dyDescent="0.3">
      <c r="A3977" s="33" t="str">
        <f t="shared" si="63"/>
        <v/>
      </c>
    </row>
    <row r="3978" spans="1:1" ht="15.75" thickBot="1" x14ac:dyDescent="0.3">
      <c r="A3978" s="33" t="str">
        <f t="shared" si="63"/>
        <v/>
      </c>
    </row>
    <row r="3979" spans="1:1" ht="15.75" thickBot="1" x14ac:dyDescent="0.3">
      <c r="A3979" s="33" t="str">
        <f t="shared" si="63"/>
        <v/>
      </c>
    </row>
    <row r="3980" spans="1:1" ht="15.75" thickBot="1" x14ac:dyDescent="0.3">
      <c r="A3980" s="33" t="str">
        <f t="shared" si="63"/>
        <v/>
      </c>
    </row>
    <row r="3981" spans="1:1" ht="15.75" thickBot="1" x14ac:dyDescent="0.3">
      <c r="A3981" s="33" t="str">
        <f t="shared" si="63"/>
        <v/>
      </c>
    </row>
    <row r="3982" spans="1:1" ht="15.75" thickBot="1" x14ac:dyDescent="0.3">
      <c r="A3982" s="33" t="str">
        <f t="shared" si="63"/>
        <v/>
      </c>
    </row>
    <row r="3983" spans="1:1" ht="15.75" thickBot="1" x14ac:dyDescent="0.3">
      <c r="A3983" s="33" t="str">
        <f t="shared" si="63"/>
        <v/>
      </c>
    </row>
    <row r="3984" spans="1:1" ht="15.75" thickBot="1" x14ac:dyDescent="0.3">
      <c r="A3984" s="33" t="str">
        <f t="shared" si="63"/>
        <v/>
      </c>
    </row>
    <row r="3985" spans="1:1" ht="15.75" thickBot="1" x14ac:dyDescent="0.3">
      <c r="A3985" s="33" t="str">
        <f t="shared" si="63"/>
        <v/>
      </c>
    </row>
    <row r="3986" spans="1:1" ht="15.75" thickBot="1" x14ac:dyDescent="0.3">
      <c r="A3986" s="33" t="str">
        <f t="shared" si="63"/>
        <v/>
      </c>
    </row>
    <row r="3987" spans="1:1" ht="15.75" thickBot="1" x14ac:dyDescent="0.3">
      <c r="A3987" s="33" t="str">
        <f t="shared" si="63"/>
        <v/>
      </c>
    </row>
    <row r="3988" spans="1:1" ht="15.75" thickBot="1" x14ac:dyDescent="0.3">
      <c r="A3988" s="33" t="str">
        <f t="shared" si="63"/>
        <v/>
      </c>
    </row>
    <row r="3989" spans="1:1" ht="15.75" thickBot="1" x14ac:dyDescent="0.3">
      <c r="A3989" s="33" t="str">
        <f t="shared" si="63"/>
        <v/>
      </c>
    </row>
    <row r="3990" spans="1:1" ht="15.75" thickBot="1" x14ac:dyDescent="0.3">
      <c r="A3990" s="33" t="str">
        <f t="shared" si="63"/>
        <v/>
      </c>
    </row>
    <row r="3991" spans="1:1" ht="15.75" thickBot="1" x14ac:dyDescent="0.3">
      <c r="A3991" s="33" t="str">
        <f t="shared" si="63"/>
        <v/>
      </c>
    </row>
    <row r="3992" spans="1:1" ht="15.75" thickBot="1" x14ac:dyDescent="0.3">
      <c r="A3992" s="33" t="str">
        <f t="shared" si="63"/>
        <v/>
      </c>
    </row>
    <row r="3993" spans="1:1" ht="15.75" thickBot="1" x14ac:dyDescent="0.3">
      <c r="A3993" s="33" t="str">
        <f t="shared" ref="A3993:A4000" si="64">B3993&amp;C3993</f>
        <v/>
      </c>
    </row>
    <row r="3994" spans="1:1" ht="15.75" thickBot="1" x14ac:dyDescent="0.3">
      <c r="A3994" s="33" t="str">
        <f t="shared" si="64"/>
        <v/>
      </c>
    </row>
    <row r="3995" spans="1:1" ht="15.75" thickBot="1" x14ac:dyDescent="0.3">
      <c r="A3995" s="33" t="str">
        <f t="shared" si="64"/>
        <v/>
      </c>
    </row>
    <row r="3996" spans="1:1" ht="15.75" thickBot="1" x14ac:dyDescent="0.3">
      <c r="A3996" s="33" t="str">
        <f t="shared" si="64"/>
        <v/>
      </c>
    </row>
    <row r="3997" spans="1:1" ht="15.75" thickBot="1" x14ac:dyDescent="0.3">
      <c r="A3997" s="33" t="str">
        <f t="shared" si="64"/>
        <v/>
      </c>
    </row>
    <row r="3998" spans="1:1" ht="15.75" thickBot="1" x14ac:dyDescent="0.3">
      <c r="A3998" s="33" t="str">
        <f t="shared" si="64"/>
        <v/>
      </c>
    </row>
    <row r="3999" spans="1:1" ht="15.75" thickBot="1" x14ac:dyDescent="0.3">
      <c r="A3999" s="33" t="str">
        <f t="shared" si="64"/>
        <v/>
      </c>
    </row>
    <row r="4000" spans="1:1" x14ac:dyDescent="0.25">
      <c r="A4000" s="33" t="str">
        <f t="shared" si="64"/>
        <v/>
      </c>
    </row>
  </sheetData>
  <autoFilter ref="A1:E4000" xr:uid="{00000000-0009-0000-0000-000007000000}"/>
  <conditionalFormatting sqref="C639">
    <cfRule type="cellIs" dxfId="15" priority="3" operator="equal">
      <formula>"נרי"</formula>
    </cfRule>
  </conditionalFormatting>
  <conditionalFormatting sqref="C1">
    <cfRule type="cellIs" dxfId="14" priority="16" operator="equal">
      <formula>"No tool perm"</formula>
    </cfRule>
  </conditionalFormatting>
  <conditionalFormatting sqref="C1">
    <cfRule type="cellIs" dxfId="13" priority="15" operator="equal">
      <formula>"נרי"</formula>
    </cfRule>
  </conditionalFormatting>
  <conditionalFormatting sqref="C643">
    <cfRule type="cellIs" dxfId="12" priority="14" operator="equal">
      <formula>"No tool perm"</formula>
    </cfRule>
  </conditionalFormatting>
  <conditionalFormatting sqref="C643">
    <cfRule type="cellIs" dxfId="11" priority="13" operator="equal">
      <formula>"נרי"</formula>
    </cfRule>
  </conditionalFormatting>
  <conditionalFormatting sqref="C635">
    <cfRule type="cellIs" dxfId="10" priority="12" operator="equal">
      <formula>"No tool perm"</formula>
    </cfRule>
  </conditionalFormatting>
  <conditionalFormatting sqref="C635">
    <cfRule type="cellIs" dxfId="9" priority="11" operator="equal">
      <formula>"נרי"</formula>
    </cfRule>
  </conditionalFormatting>
  <conditionalFormatting sqref="C642">
    <cfRule type="cellIs" dxfId="8" priority="10" operator="equal">
      <formula>"No tool perm"</formula>
    </cfRule>
  </conditionalFormatting>
  <conditionalFormatting sqref="C642">
    <cfRule type="cellIs" dxfId="7" priority="9" operator="equal">
      <formula>"נרי"</formula>
    </cfRule>
  </conditionalFormatting>
  <conditionalFormatting sqref="C638">
    <cfRule type="cellIs" dxfId="6" priority="8" operator="equal">
      <formula>"No tool perm"</formula>
    </cfRule>
  </conditionalFormatting>
  <conditionalFormatting sqref="C638">
    <cfRule type="cellIs" dxfId="5" priority="7" operator="equal">
      <formula>"נרי"</formula>
    </cfRule>
  </conditionalFormatting>
  <conditionalFormatting sqref="C636">
    <cfRule type="cellIs" dxfId="4" priority="6" operator="equal">
      <formula>"No tool perm"</formula>
    </cfRule>
  </conditionalFormatting>
  <conditionalFormatting sqref="C636">
    <cfRule type="cellIs" dxfId="3" priority="5" operator="equal">
      <formula>"נרי"</formula>
    </cfRule>
  </conditionalFormatting>
  <conditionalFormatting sqref="C639">
    <cfRule type="cellIs" dxfId="2" priority="4" operator="equal">
      <formula>"No tool perm"</formula>
    </cfRule>
  </conditionalFormatting>
  <conditionalFormatting sqref="D1:E1">
    <cfRule type="cellIs" dxfId="1" priority="2" operator="equal">
      <formula>"No tool perm"</formula>
    </cfRule>
  </conditionalFormatting>
  <conditionalFormatting sqref="D1:E1">
    <cfRule type="cellIs" dxfId="0" priority="1" operator="equal">
      <formula>"נרי"</formula>
    </cfRule>
  </conditionalFormatting>
  <pageMargins left="0.7" right="0.7" top="0.75" bottom="0.75" header="0.3" footer="0.3"/>
  <pageSetup paperSize="0" orientation="portrait" horizontalDpi="0" verticalDpi="0" copies="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FAEFA-B752-4A6A-B410-D607F482996D}">
  <sheetPr codeName="גיליון3">
    <tabColor rgb="FF00B050"/>
  </sheetPr>
  <dimension ref="A1:K494"/>
  <sheetViews>
    <sheetView workbookViewId="0">
      <selection activeCell="H7" sqref="H7"/>
    </sheetView>
  </sheetViews>
  <sheetFormatPr defaultRowHeight="14.25" x14ac:dyDescent="0.2"/>
  <cols>
    <col min="1" max="1" width="14.625" style="24" customWidth="1"/>
    <col min="5" max="7" width="9" style="21"/>
  </cols>
  <sheetData>
    <row r="1" spans="1:11" ht="25.5" x14ac:dyDescent="0.2">
      <c r="A1" s="62" t="s">
        <v>686</v>
      </c>
      <c r="B1" s="38">
        <v>6</v>
      </c>
      <c r="C1" s="38">
        <v>6</v>
      </c>
      <c r="D1" s="38">
        <v>6</v>
      </c>
    </row>
    <row r="2" spans="1:11" ht="36.75" customHeight="1" x14ac:dyDescent="0.2">
      <c r="A2" s="64" t="s">
        <v>665</v>
      </c>
      <c r="B2" s="65" t="s">
        <v>667</v>
      </c>
      <c r="C2" s="65" t="s">
        <v>668</v>
      </c>
      <c r="D2" s="65" t="s">
        <v>669</v>
      </c>
    </row>
    <row r="3" spans="1:11" ht="15" x14ac:dyDescent="0.25">
      <c r="A3" s="63" t="s">
        <v>12</v>
      </c>
      <c r="B3" s="13">
        <v>11050</v>
      </c>
      <c r="C3" s="13">
        <v>11700</v>
      </c>
      <c r="D3" s="13">
        <v>11317.800000000001</v>
      </c>
      <c r="I3" s="42"/>
      <c r="J3" s="42"/>
      <c r="K3" s="42"/>
    </row>
    <row r="4" spans="1:11" ht="15" x14ac:dyDescent="0.25">
      <c r="A4" s="63" t="s">
        <v>13</v>
      </c>
      <c r="B4" s="13">
        <v>107.9</v>
      </c>
      <c r="C4" s="13">
        <v>126.10000000000001</v>
      </c>
      <c r="D4" s="13">
        <v>109.2</v>
      </c>
      <c r="I4" s="42"/>
      <c r="J4" s="42"/>
      <c r="K4" s="42"/>
    </row>
    <row r="5" spans="1:11" ht="15" x14ac:dyDescent="0.25">
      <c r="A5" s="63" t="s">
        <v>14</v>
      </c>
      <c r="B5" s="13">
        <v>3282.5</v>
      </c>
      <c r="C5" s="13">
        <v>2854.8</v>
      </c>
      <c r="D5" s="13">
        <v>2882.1</v>
      </c>
      <c r="I5" s="42"/>
      <c r="J5" s="42"/>
      <c r="K5" s="42"/>
    </row>
    <row r="6" spans="1:11" ht="15" x14ac:dyDescent="0.25">
      <c r="A6" s="63" t="s">
        <v>15</v>
      </c>
      <c r="B6" s="13">
        <v>345.8</v>
      </c>
      <c r="C6" s="13">
        <v>575.9</v>
      </c>
      <c r="D6" s="13">
        <v>423.8</v>
      </c>
      <c r="I6" s="42"/>
      <c r="J6" s="42"/>
      <c r="K6" s="42"/>
    </row>
    <row r="7" spans="1:11" ht="15" x14ac:dyDescent="0.25">
      <c r="A7" s="63" t="s">
        <v>16</v>
      </c>
      <c r="B7" s="13">
        <v>3803.8</v>
      </c>
      <c r="C7" s="13">
        <v>3164.2000000000003</v>
      </c>
      <c r="D7" s="13">
        <v>3278.6</v>
      </c>
      <c r="I7" s="42"/>
      <c r="J7" s="42"/>
      <c r="K7" s="42"/>
    </row>
    <row r="8" spans="1:11" ht="15" x14ac:dyDescent="0.25">
      <c r="A8" s="63" t="s">
        <v>17</v>
      </c>
      <c r="B8" s="13">
        <v>53.300000000000004</v>
      </c>
      <c r="C8" s="13">
        <v>44.2</v>
      </c>
      <c r="D8" s="13">
        <v>45.5</v>
      </c>
      <c r="I8" s="42"/>
      <c r="J8" s="42"/>
      <c r="K8" s="42"/>
    </row>
    <row r="9" spans="1:11" ht="15" x14ac:dyDescent="0.25">
      <c r="A9" s="63" t="s">
        <v>18</v>
      </c>
      <c r="B9" s="13">
        <v>11499.800000000001</v>
      </c>
      <c r="C9" s="13">
        <v>14016.6</v>
      </c>
      <c r="D9" s="13">
        <v>11844.300000000001</v>
      </c>
      <c r="I9" s="42"/>
      <c r="J9" s="42"/>
      <c r="K9" s="42"/>
    </row>
    <row r="10" spans="1:11" ht="15" x14ac:dyDescent="0.25">
      <c r="A10" s="63" t="s">
        <v>19</v>
      </c>
      <c r="B10" s="13">
        <v>2927.6</v>
      </c>
      <c r="C10" s="13">
        <v>4875</v>
      </c>
      <c r="D10" s="13">
        <v>3582.8</v>
      </c>
      <c r="I10" s="42"/>
      <c r="J10" s="42"/>
      <c r="K10" s="42"/>
    </row>
    <row r="11" spans="1:11" ht="15" x14ac:dyDescent="0.25">
      <c r="A11" s="63" t="s">
        <v>20</v>
      </c>
      <c r="B11" s="13">
        <v>215.8</v>
      </c>
      <c r="C11" s="13">
        <v>240.5</v>
      </c>
      <c r="D11" s="13">
        <v>211.9</v>
      </c>
      <c r="I11" s="42"/>
      <c r="J11" s="42"/>
      <c r="K11" s="42"/>
    </row>
    <row r="12" spans="1:11" ht="15" x14ac:dyDescent="0.25">
      <c r="A12" s="63" t="s">
        <v>21</v>
      </c>
      <c r="B12" s="13">
        <v>325</v>
      </c>
      <c r="C12" s="13">
        <v>509.6</v>
      </c>
      <c r="D12" s="13">
        <v>383.5</v>
      </c>
      <c r="I12" s="42"/>
      <c r="J12" s="42"/>
      <c r="K12" s="42"/>
    </row>
    <row r="13" spans="1:11" ht="15" x14ac:dyDescent="0.25">
      <c r="A13" s="63" t="s">
        <v>22</v>
      </c>
      <c r="B13" s="13">
        <v>3032.9</v>
      </c>
      <c r="C13" s="13">
        <v>2653.3</v>
      </c>
      <c r="D13" s="13">
        <v>2670.2000000000003</v>
      </c>
      <c r="I13" s="42"/>
      <c r="J13" s="42"/>
      <c r="K13" s="42"/>
    </row>
    <row r="14" spans="1:11" ht="15" x14ac:dyDescent="0.25">
      <c r="A14" s="63" t="s">
        <v>23</v>
      </c>
      <c r="B14" s="13">
        <v>345.8</v>
      </c>
      <c r="C14" s="13">
        <v>426.40000000000003</v>
      </c>
      <c r="D14" s="13">
        <v>358.8</v>
      </c>
      <c r="I14" s="42"/>
      <c r="J14" s="42"/>
      <c r="K14" s="42"/>
    </row>
    <row r="15" spans="1:11" ht="15" x14ac:dyDescent="0.25">
      <c r="A15" s="63" t="s">
        <v>24</v>
      </c>
      <c r="B15" s="13">
        <v>4755.4000000000005</v>
      </c>
      <c r="C15" s="13">
        <v>5158.4000000000005</v>
      </c>
      <c r="D15" s="13">
        <v>4620.2</v>
      </c>
      <c r="I15" s="42"/>
      <c r="J15" s="42"/>
      <c r="K15" s="42"/>
    </row>
    <row r="16" spans="1:11" ht="15" x14ac:dyDescent="0.25">
      <c r="A16" s="63" t="s">
        <v>25</v>
      </c>
      <c r="B16" s="13">
        <v>874.9</v>
      </c>
      <c r="C16" s="13">
        <v>889.2</v>
      </c>
      <c r="D16" s="13">
        <v>824.2</v>
      </c>
      <c r="I16" s="42"/>
      <c r="J16" s="42"/>
      <c r="K16" s="42"/>
    </row>
    <row r="17" spans="1:11" ht="15" x14ac:dyDescent="0.25">
      <c r="A17" s="63" t="s">
        <v>26</v>
      </c>
      <c r="B17" s="13">
        <v>17885.400000000001</v>
      </c>
      <c r="C17" s="13">
        <v>14771.9</v>
      </c>
      <c r="D17" s="13">
        <v>15366</v>
      </c>
      <c r="I17" s="42"/>
      <c r="J17" s="42"/>
      <c r="K17" s="42"/>
    </row>
    <row r="18" spans="1:11" ht="15" x14ac:dyDescent="0.25">
      <c r="A18" s="63" t="s">
        <v>27</v>
      </c>
      <c r="B18" s="13">
        <v>20.8</v>
      </c>
      <c r="C18" s="13">
        <v>32.5</v>
      </c>
      <c r="D18" s="13">
        <v>24.7</v>
      </c>
      <c r="I18" s="42"/>
      <c r="J18" s="42"/>
      <c r="K18" s="42"/>
    </row>
    <row r="19" spans="1:11" ht="15" x14ac:dyDescent="0.25">
      <c r="A19" s="63" t="s">
        <v>28</v>
      </c>
      <c r="B19" s="13">
        <v>335.40000000000003</v>
      </c>
      <c r="C19" s="13">
        <v>551.20000000000005</v>
      </c>
      <c r="D19" s="13">
        <v>406.90000000000003</v>
      </c>
      <c r="I19" s="42"/>
      <c r="J19" s="42"/>
      <c r="K19" s="42"/>
    </row>
    <row r="20" spans="1:11" ht="15" x14ac:dyDescent="0.25">
      <c r="A20" s="63" t="s">
        <v>29</v>
      </c>
      <c r="B20" s="13">
        <v>94.9</v>
      </c>
      <c r="C20" s="13">
        <v>157.30000000000001</v>
      </c>
      <c r="D20" s="13">
        <v>117</v>
      </c>
      <c r="I20" s="42"/>
      <c r="J20" s="42"/>
      <c r="K20" s="42"/>
    </row>
    <row r="21" spans="1:11" ht="15" x14ac:dyDescent="0.25">
      <c r="A21" s="63" t="s">
        <v>30</v>
      </c>
      <c r="B21" s="13">
        <v>157300</v>
      </c>
      <c r="C21" s="13">
        <v>221759.2</v>
      </c>
      <c r="D21" s="13">
        <v>169903.5</v>
      </c>
      <c r="I21" s="42"/>
      <c r="J21" s="42"/>
      <c r="K21" s="42"/>
    </row>
    <row r="22" spans="1:11" ht="15" x14ac:dyDescent="0.25">
      <c r="A22" s="63" t="s">
        <v>31</v>
      </c>
      <c r="B22" s="13">
        <v>226.20000000000002</v>
      </c>
      <c r="C22" s="13">
        <v>210.6</v>
      </c>
      <c r="D22" s="13">
        <v>205.4</v>
      </c>
      <c r="I22" s="42"/>
      <c r="J22" s="42"/>
      <c r="K22" s="42"/>
    </row>
    <row r="23" spans="1:11" ht="15" x14ac:dyDescent="0.25">
      <c r="A23" s="63" t="s">
        <v>32</v>
      </c>
      <c r="B23" s="13">
        <v>3663.4</v>
      </c>
      <c r="C23" s="13">
        <v>5120.7</v>
      </c>
      <c r="D23" s="13">
        <v>4058.6000000000004</v>
      </c>
      <c r="I23" s="42"/>
      <c r="J23" s="42"/>
      <c r="K23" s="42"/>
    </row>
    <row r="24" spans="1:11" ht="15" x14ac:dyDescent="0.25">
      <c r="A24" s="63" t="s">
        <v>33</v>
      </c>
      <c r="B24" s="13">
        <v>7259.2</v>
      </c>
      <c r="C24" s="13">
        <v>9631.7000000000007</v>
      </c>
      <c r="D24" s="13">
        <v>7816.9000000000005</v>
      </c>
      <c r="I24" s="42"/>
      <c r="J24" s="42"/>
      <c r="K24" s="42"/>
    </row>
    <row r="25" spans="1:11" ht="15" x14ac:dyDescent="0.25">
      <c r="A25" s="63" t="s">
        <v>34</v>
      </c>
      <c r="B25" s="13">
        <v>400.40000000000003</v>
      </c>
      <c r="C25" s="13">
        <v>483.6</v>
      </c>
      <c r="D25" s="13">
        <v>410.8</v>
      </c>
      <c r="I25" s="42"/>
      <c r="J25" s="42"/>
      <c r="K25" s="42"/>
    </row>
    <row r="26" spans="1:11" ht="15" x14ac:dyDescent="0.25">
      <c r="A26" s="63" t="s">
        <v>35</v>
      </c>
      <c r="B26" s="13">
        <v>29095.3</v>
      </c>
      <c r="C26" s="13">
        <v>49634</v>
      </c>
      <c r="D26" s="13">
        <v>36128.300000000003</v>
      </c>
      <c r="I26" s="42"/>
      <c r="J26" s="42"/>
      <c r="K26" s="42"/>
    </row>
    <row r="27" spans="1:11" ht="15" x14ac:dyDescent="0.25">
      <c r="A27" s="63" t="s">
        <v>36</v>
      </c>
      <c r="B27" s="13">
        <v>375.7</v>
      </c>
      <c r="C27" s="13">
        <v>418.6</v>
      </c>
      <c r="D27" s="13">
        <v>370.5</v>
      </c>
      <c r="I27" s="42"/>
      <c r="J27" s="42"/>
      <c r="K27" s="42"/>
    </row>
    <row r="28" spans="1:11" ht="15" x14ac:dyDescent="0.25">
      <c r="A28" s="63" t="s">
        <v>37</v>
      </c>
      <c r="B28" s="13">
        <v>57.2</v>
      </c>
      <c r="C28" s="13">
        <v>32.5</v>
      </c>
      <c r="D28" s="13">
        <v>42.9</v>
      </c>
      <c r="I28" s="42"/>
      <c r="J28" s="42"/>
      <c r="K28" s="42"/>
    </row>
    <row r="29" spans="1:11" ht="15" x14ac:dyDescent="0.25">
      <c r="A29" s="63" t="s">
        <v>38</v>
      </c>
      <c r="B29" s="13">
        <v>302.90000000000003</v>
      </c>
      <c r="C29" s="13">
        <v>254.8</v>
      </c>
      <c r="D29" s="13">
        <v>262.60000000000002</v>
      </c>
      <c r="I29" s="42"/>
      <c r="J29" s="42"/>
      <c r="K29" s="42"/>
    </row>
    <row r="30" spans="1:11" ht="15" x14ac:dyDescent="0.25">
      <c r="A30" s="63" t="s">
        <v>39</v>
      </c>
      <c r="B30" s="13">
        <v>3728.4</v>
      </c>
      <c r="C30" s="13">
        <v>2380.3000000000002</v>
      </c>
      <c r="D30" s="13">
        <v>2899</v>
      </c>
      <c r="I30" s="42"/>
      <c r="J30" s="42"/>
      <c r="K30" s="42"/>
    </row>
    <row r="31" spans="1:11" ht="15" x14ac:dyDescent="0.25">
      <c r="A31" s="63" t="s">
        <v>40</v>
      </c>
      <c r="B31" s="13">
        <v>2822.3</v>
      </c>
      <c r="C31" s="13">
        <v>3897.4</v>
      </c>
      <c r="D31" s="13">
        <v>3105.7000000000003</v>
      </c>
      <c r="I31" s="42"/>
      <c r="J31" s="42"/>
      <c r="K31" s="42"/>
    </row>
    <row r="32" spans="1:11" ht="15" x14ac:dyDescent="0.25">
      <c r="A32" s="63" t="s">
        <v>41</v>
      </c>
      <c r="B32" s="13">
        <v>1151.8</v>
      </c>
      <c r="C32" s="13">
        <v>724.1</v>
      </c>
      <c r="D32" s="13">
        <v>890.5</v>
      </c>
      <c r="I32" s="42"/>
      <c r="J32" s="42"/>
      <c r="K32" s="42"/>
    </row>
    <row r="33" spans="1:11" ht="15" x14ac:dyDescent="0.25">
      <c r="A33" s="63" t="s">
        <v>42</v>
      </c>
      <c r="B33" s="13">
        <v>3669.9</v>
      </c>
      <c r="C33" s="13">
        <v>3036.8</v>
      </c>
      <c r="D33" s="13">
        <v>3156.4</v>
      </c>
      <c r="I33" s="42"/>
      <c r="J33" s="42"/>
      <c r="K33" s="42"/>
    </row>
    <row r="34" spans="1:11" ht="15" x14ac:dyDescent="0.25">
      <c r="A34" s="63" t="s">
        <v>43</v>
      </c>
      <c r="B34" s="13">
        <v>20.8</v>
      </c>
      <c r="C34" s="13">
        <v>26</v>
      </c>
      <c r="D34" s="13">
        <v>22.1</v>
      </c>
      <c r="I34" s="42"/>
      <c r="J34" s="42"/>
      <c r="K34" s="42"/>
    </row>
    <row r="35" spans="1:11" ht="15" x14ac:dyDescent="0.25">
      <c r="A35" s="63" t="s">
        <v>44</v>
      </c>
      <c r="B35" s="13">
        <v>1337.7</v>
      </c>
      <c r="C35" s="13">
        <v>1298.7</v>
      </c>
      <c r="D35" s="13">
        <v>1233.7</v>
      </c>
      <c r="I35" s="42"/>
      <c r="J35" s="42"/>
      <c r="K35" s="42"/>
    </row>
    <row r="36" spans="1:11" ht="15" x14ac:dyDescent="0.25">
      <c r="A36" s="63" t="s">
        <v>45</v>
      </c>
      <c r="B36" s="13">
        <v>1329.9</v>
      </c>
      <c r="C36" s="13">
        <v>1513.2</v>
      </c>
      <c r="D36" s="13">
        <v>1323.4</v>
      </c>
      <c r="I36" s="42"/>
      <c r="J36" s="42"/>
      <c r="K36" s="42"/>
    </row>
    <row r="37" spans="1:11" ht="15" x14ac:dyDescent="0.25">
      <c r="A37" s="63" t="s">
        <v>46</v>
      </c>
      <c r="B37" s="13">
        <v>7176</v>
      </c>
      <c r="C37" s="13">
        <v>7616.7</v>
      </c>
      <c r="D37" s="13">
        <v>6900.4000000000005</v>
      </c>
      <c r="I37" s="42"/>
      <c r="J37" s="42"/>
      <c r="K37" s="42"/>
    </row>
    <row r="38" spans="1:11" ht="15" x14ac:dyDescent="0.25">
      <c r="A38" s="63" t="s">
        <v>47</v>
      </c>
      <c r="B38" s="13">
        <v>10.4</v>
      </c>
      <c r="C38" s="13">
        <v>15.600000000000001</v>
      </c>
      <c r="D38" s="13">
        <v>11.700000000000001</v>
      </c>
      <c r="I38" s="42"/>
      <c r="J38" s="42"/>
      <c r="K38" s="42"/>
    </row>
    <row r="39" spans="1:11" ht="15" x14ac:dyDescent="0.25">
      <c r="A39" s="63" t="s">
        <v>48</v>
      </c>
      <c r="B39" s="13">
        <v>6905.6</v>
      </c>
      <c r="C39" s="13">
        <v>8912.8000000000011</v>
      </c>
      <c r="D39" s="13">
        <v>7328.1</v>
      </c>
      <c r="I39" s="42"/>
      <c r="J39" s="42"/>
      <c r="K39" s="42"/>
    </row>
    <row r="40" spans="1:11" ht="15" x14ac:dyDescent="0.25">
      <c r="A40" s="63" t="s">
        <v>49</v>
      </c>
      <c r="B40" s="13">
        <v>854.1</v>
      </c>
      <c r="C40" s="13">
        <v>639.6</v>
      </c>
      <c r="D40" s="13">
        <v>705.9</v>
      </c>
      <c r="I40" s="42"/>
      <c r="J40" s="42"/>
      <c r="K40" s="42"/>
    </row>
    <row r="41" spans="1:11" ht="15" x14ac:dyDescent="0.25">
      <c r="A41" s="63" t="s">
        <v>50</v>
      </c>
      <c r="B41" s="13">
        <v>7940.4000000000005</v>
      </c>
      <c r="C41" s="13">
        <v>6823.7</v>
      </c>
      <c r="D41" s="13">
        <v>6936.8</v>
      </c>
      <c r="I41" s="42"/>
      <c r="J41" s="42"/>
      <c r="K41" s="42"/>
    </row>
    <row r="42" spans="1:11" ht="15" x14ac:dyDescent="0.25">
      <c r="A42" s="63" t="s">
        <v>51</v>
      </c>
      <c r="B42" s="13">
        <v>2401.1</v>
      </c>
      <c r="C42" s="13">
        <v>1449.5</v>
      </c>
      <c r="D42" s="13">
        <v>1831.7</v>
      </c>
      <c r="I42" s="42"/>
      <c r="J42" s="42"/>
      <c r="K42" s="42"/>
    </row>
    <row r="43" spans="1:11" ht="15" x14ac:dyDescent="0.25">
      <c r="A43" s="63" t="s">
        <v>52</v>
      </c>
      <c r="B43" s="13">
        <v>1300</v>
      </c>
      <c r="C43" s="13">
        <v>887.9</v>
      </c>
      <c r="D43" s="13">
        <v>1036.1000000000001</v>
      </c>
      <c r="I43" s="42"/>
      <c r="J43" s="42"/>
      <c r="K43" s="42"/>
    </row>
    <row r="44" spans="1:11" ht="15" x14ac:dyDescent="0.25">
      <c r="A44" s="63" t="s">
        <v>53</v>
      </c>
      <c r="B44" s="13">
        <v>1882.4</v>
      </c>
      <c r="C44" s="13">
        <v>1223.3</v>
      </c>
      <c r="D44" s="13">
        <v>1472.9</v>
      </c>
      <c r="I44" s="42"/>
      <c r="J44" s="42"/>
      <c r="K44" s="42"/>
    </row>
    <row r="45" spans="1:11" ht="15" x14ac:dyDescent="0.25">
      <c r="A45" s="63" t="s">
        <v>54</v>
      </c>
      <c r="B45" s="13">
        <v>85.8</v>
      </c>
      <c r="C45" s="13">
        <v>141.70000000000002</v>
      </c>
      <c r="D45" s="13">
        <v>104</v>
      </c>
      <c r="I45" s="42"/>
      <c r="J45" s="42"/>
      <c r="K45" s="42"/>
    </row>
    <row r="46" spans="1:11" ht="15" x14ac:dyDescent="0.25">
      <c r="A46" s="63" t="s">
        <v>55</v>
      </c>
      <c r="B46" s="13">
        <v>10.4</v>
      </c>
      <c r="C46" s="13">
        <v>13</v>
      </c>
      <c r="D46" s="13">
        <v>10.4</v>
      </c>
      <c r="I46" s="42"/>
      <c r="J46" s="42"/>
      <c r="K46" s="42"/>
    </row>
    <row r="47" spans="1:11" ht="15" x14ac:dyDescent="0.25">
      <c r="A47" s="63" t="s">
        <v>56</v>
      </c>
      <c r="B47" s="13">
        <v>63.7</v>
      </c>
      <c r="C47" s="13">
        <v>48.1</v>
      </c>
      <c r="D47" s="13">
        <v>53.300000000000004</v>
      </c>
      <c r="I47" s="42"/>
      <c r="J47" s="42"/>
      <c r="K47" s="42"/>
    </row>
    <row r="48" spans="1:11" ht="15" x14ac:dyDescent="0.25">
      <c r="A48" s="63" t="s">
        <v>57</v>
      </c>
      <c r="B48" s="13">
        <v>6741.8</v>
      </c>
      <c r="C48" s="13">
        <v>7759.7</v>
      </c>
      <c r="D48" s="13">
        <v>6745.7</v>
      </c>
      <c r="I48" s="42"/>
      <c r="J48" s="42"/>
      <c r="K48" s="42"/>
    </row>
    <row r="49" spans="1:11" ht="15" x14ac:dyDescent="0.25">
      <c r="A49" s="63" t="s">
        <v>58</v>
      </c>
      <c r="B49" s="13">
        <v>217.1</v>
      </c>
      <c r="C49" s="13">
        <v>159.9</v>
      </c>
      <c r="D49" s="13">
        <v>178.1</v>
      </c>
      <c r="I49" s="42"/>
      <c r="J49" s="42"/>
      <c r="K49" s="42"/>
    </row>
    <row r="50" spans="1:11" ht="15" x14ac:dyDescent="0.25">
      <c r="A50" s="63" t="s">
        <v>59</v>
      </c>
      <c r="B50" s="13">
        <v>651.30000000000007</v>
      </c>
      <c r="C50" s="13">
        <v>868.4</v>
      </c>
      <c r="D50" s="13">
        <v>703.30000000000007</v>
      </c>
      <c r="I50" s="42"/>
      <c r="J50" s="42"/>
      <c r="K50" s="42"/>
    </row>
    <row r="51" spans="1:11" ht="15" x14ac:dyDescent="0.25">
      <c r="A51" s="63" t="s">
        <v>60</v>
      </c>
      <c r="B51" s="13">
        <v>2694.9</v>
      </c>
      <c r="C51" s="13">
        <v>3017.3</v>
      </c>
      <c r="D51" s="13">
        <v>2659.8</v>
      </c>
      <c r="I51" s="42"/>
      <c r="J51" s="42"/>
      <c r="K51" s="42"/>
    </row>
    <row r="52" spans="1:11" ht="15" x14ac:dyDescent="0.25">
      <c r="A52" s="63" t="s">
        <v>61</v>
      </c>
      <c r="B52" s="13">
        <v>77730.900000000009</v>
      </c>
      <c r="C52" s="13">
        <v>72160.400000000009</v>
      </c>
      <c r="D52" s="13">
        <v>70240.3</v>
      </c>
      <c r="I52" s="42"/>
      <c r="J52" s="42"/>
      <c r="K52" s="42"/>
    </row>
    <row r="53" spans="1:11" ht="15" x14ac:dyDescent="0.25">
      <c r="A53" s="63" t="s">
        <v>62</v>
      </c>
      <c r="B53" s="13">
        <v>5252</v>
      </c>
      <c r="C53" s="13">
        <v>3326.7000000000003</v>
      </c>
      <c r="D53" s="13">
        <v>4072.9</v>
      </c>
      <c r="I53" s="42"/>
      <c r="J53" s="42"/>
      <c r="K53" s="42"/>
    </row>
    <row r="54" spans="1:11" ht="15" x14ac:dyDescent="0.25">
      <c r="A54" s="63" t="s">
        <v>63</v>
      </c>
      <c r="B54" s="13">
        <v>9945</v>
      </c>
      <c r="C54" s="13">
        <v>11611.6</v>
      </c>
      <c r="D54" s="13">
        <v>10020.4</v>
      </c>
      <c r="I54" s="42"/>
      <c r="J54" s="42"/>
      <c r="K54" s="42"/>
    </row>
    <row r="55" spans="1:11" ht="15" x14ac:dyDescent="0.25">
      <c r="A55" s="63" t="s">
        <v>64</v>
      </c>
      <c r="B55" s="13">
        <v>578.5</v>
      </c>
      <c r="C55" s="13">
        <v>934.7</v>
      </c>
      <c r="D55" s="13">
        <v>696.80000000000007</v>
      </c>
      <c r="I55" s="42"/>
      <c r="J55" s="42"/>
      <c r="K55" s="42"/>
    </row>
    <row r="56" spans="1:11" ht="15" x14ac:dyDescent="0.25">
      <c r="A56" s="63" t="s">
        <v>65</v>
      </c>
      <c r="B56" s="13">
        <v>15063.1</v>
      </c>
      <c r="C56" s="13">
        <v>19188</v>
      </c>
      <c r="D56" s="13">
        <v>15874.300000000001</v>
      </c>
      <c r="I56" s="42"/>
      <c r="J56" s="42"/>
      <c r="K56" s="42"/>
    </row>
    <row r="57" spans="1:11" ht="15" x14ac:dyDescent="0.25">
      <c r="A57" s="63" t="s">
        <v>66</v>
      </c>
      <c r="B57" s="13">
        <v>1082.9000000000001</v>
      </c>
      <c r="C57" s="13">
        <v>1417</v>
      </c>
      <c r="D57" s="13">
        <v>1158.3</v>
      </c>
      <c r="I57" s="42"/>
      <c r="J57" s="42"/>
      <c r="K57" s="42"/>
    </row>
    <row r="58" spans="1:11" ht="15" x14ac:dyDescent="0.25">
      <c r="A58" s="63" t="s">
        <v>67</v>
      </c>
      <c r="B58" s="13">
        <v>1082.9000000000001</v>
      </c>
      <c r="C58" s="13">
        <v>1714.7</v>
      </c>
      <c r="D58" s="13">
        <v>1287</v>
      </c>
      <c r="I58" s="42"/>
      <c r="J58" s="42"/>
      <c r="K58" s="42"/>
    </row>
    <row r="59" spans="1:11" ht="15" x14ac:dyDescent="0.25">
      <c r="A59" s="63" t="s">
        <v>68</v>
      </c>
      <c r="B59" s="13">
        <v>456.3</v>
      </c>
      <c r="C59" s="13">
        <v>713.7</v>
      </c>
      <c r="D59" s="13">
        <v>539.5</v>
      </c>
      <c r="I59" s="42"/>
      <c r="J59" s="42"/>
      <c r="K59" s="42"/>
    </row>
    <row r="60" spans="1:11" ht="15" x14ac:dyDescent="0.25">
      <c r="A60" s="63" t="s">
        <v>69</v>
      </c>
      <c r="B60" s="13">
        <v>2957.5</v>
      </c>
      <c r="C60" s="13">
        <v>3892.2000000000003</v>
      </c>
      <c r="D60" s="13">
        <v>3170.7000000000003</v>
      </c>
      <c r="I60" s="42"/>
      <c r="J60" s="42"/>
      <c r="K60" s="42"/>
    </row>
    <row r="61" spans="1:11" ht="15" x14ac:dyDescent="0.25">
      <c r="A61" s="63" t="s">
        <v>70</v>
      </c>
      <c r="B61" s="13">
        <v>8652.8000000000011</v>
      </c>
      <c r="C61" s="13">
        <v>10450.700000000001</v>
      </c>
      <c r="D61" s="13">
        <v>8871.2000000000007</v>
      </c>
      <c r="I61" s="42"/>
      <c r="J61" s="42"/>
      <c r="K61" s="42"/>
    </row>
    <row r="62" spans="1:11" ht="15" x14ac:dyDescent="0.25">
      <c r="A62" s="63" t="s">
        <v>71</v>
      </c>
      <c r="B62" s="13">
        <v>432.90000000000003</v>
      </c>
      <c r="C62" s="13">
        <v>713.7</v>
      </c>
      <c r="D62" s="13">
        <v>526.5</v>
      </c>
      <c r="I62" s="42"/>
      <c r="J62" s="42"/>
      <c r="K62" s="42"/>
    </row>
    <row r="63" spans="1:11" ht="15" x14ac:dyDescent="0.25">
      <c r="A63" s="63" t="s">
        <v>72</v>
      </c>
      <c r="B63" s="13">
        <v>366.6</v>
      </c>
      <c r="C63" s="13">
        <v>390</v>
      </c>
      <c r="D63" s="13">
        <v>352.3</v>
      </c>
      <c r="I63" s="42"/>
      <c r="J63" s="42"/>
      <c r="K63" s="42"/>
    </row>
    <row r="64" spans="1:11" ht="15" x14ac:dyDescent="0.25">
      <c r="A64" s="63" t="s">
        <v>73</v>
      </c>
      <c r="B64" s="13">
        <v>52</v>
      </c>
      <c r="C64" s="13">
        <v>62.400000000000006</v>
      </c>
      <c r="D64" s="13">
        <v>53.300000000000004</v>
      </c>
      <c r="I64" s="42"/>
      <c r="J64" s="42"/>
      <c r="K64" s="42"/>
    </row>
    <row r="65" spans="1:11" ht="15" x14ac:dyDescent="0.25">
      <c r="A65" s="63" t="s">
        <v>74</v>
      </c>
      <c r="B65" s="13">
        <v>4787.9000000000005</v>
      </c>
      <c r="C65" s="13">
        <v>3270.8</v>
      </c>
      <c r="D65" s="13">
        <v>3816.8</v>
      </c>
      <c r="I65" s="42"/>
      <c r="J65" s="42"/>
      <c r="K65" s="42"/>
    </row>
    <row r="66" spans="1:11" ht="15" x14ac:dyDescent="0.25">
      <c r="A66" s="63" t="s">
        <v>75</v>
      </c>
      <c r="B66" s="13">
        <v>9525.1</v>
      </c>
      <c r="C66" s="13">
        <v>6383</v>
      </c>
      <c r="D66" s="13">
        <v>7537.4000000000005</v>
      </c>
      <c r="I66" s="42"/>
      <c r="J66" s="42"/>
      <c r="K66" s="42"/>
    </row>
    <row r="67" spans="1:11" ht="15" x14ac:dyDescent="0.25">
      <c r="A67" s="63" t="s">
        <v>76</v>
      </c>
      <c r="B67" s="13">
        <v>4680</v>
      </c>
      <c r="C67" s="13">
        <v>5543.2</v>
      </c>
      <c r="D67" s="13">
        <v>4750.2</v>
      </c>
      <c r="I67" s="42"/>
      <c r="J67" s="42"/>
      <c r="K67" s="42"/>
    </row>
    <row r="68" spans="1:11" ht="15" x14ac:dyDescent="0.25">
      <c r="A68" s="63" t="s">
        <v>77</v>
      </c>
      <c r="B68" s="13">
        <v>29710.2</v>
      </c>
      <c r="C68" s="13">
        <v>21994.7</v>
      </c>
      <c r="D68" s="13">
        <v>24419.200000000001</v>
      </c>
      <c r="I68" s="42"/>
      <c r="J68" s="42"/>
      <c r="K68" s="42"/>
    </row>
    <row r="69" spans="1:11" ht="15" x14ac:dyDescent="0.25">
      <c r="A69" s="63" t="s">
        <v>78</v>
      </c>
      <c r="B69" s="13">
        <v>10.4</v>
      </c>
      <c r="C69" s="13">
        <v>16.900000000000002</v>
      </c>
      <c r="D69" s="13">
        <v>13</v>
      </c>
      <c r="I69" s="42"/>
      <c r="J69" s="42"/>
      <c r="K69" s="42"/>
    </row>
    <row r="70" spans="1:11" ht="15" x14ac:dyDescent="0.25">
      <c r="A70" s="63" t="s">
        <v>79</v>
      </c>
      <c r="B70" s="13">
        <v>5808.4000000000005</v>
      </c>
      <c r="C70" s="13">
        <v>4400.5</v>
      </c>
      <c r="D70" s="13">
        <v>4817.8</v>
      </c>
      <c r="I70" s="42"/>
      <c r="J70" s="42"/>
      <c r="K70" s="42"/>
    </row>
    <row r="71" spans="1:11" ht="15" x14ac:dyDescent="0.25">
      <c r="A71" s="63" t="s">
        <v>80</v>
      </c>
      <c r="B71" s="13">
        <v>16889.600000000002</v>
      </c>
      <c r="C71" s="13">
        <v>17079.400000000001</v>
      </c>
      <c r="D71" s="13">
        <v>15870.4</v>
      </c>
      <c r="I71" s="42"/>
      <c r="J71" s="42"/>
      <c r="K71" s="42"/>
    </row>
    <row r="72" spans="1:11" ht="15" x14ac:dyDescent="0.25">
      <c r="A72" s="63" t="s">
        <v>81</v>
      </c>
      <c r="B72" s="13">
        <v>62648.3</v>
      </c>
      <c r="C72" s="13">
        <v>81100.5</v>
      </c>
      <c r="D72" s="13">
        <v>66586</v>
      </c>
      <c r="I72" s="42"/>
      <c r="J72" s="42"/>
      <c r="K72" s="42"/>
    </row>
    <row r="73" spans="1:11" ht="15" x14ac:dyDescent="0.25">
      <c r="A73" s="63" t="s">
        <v>82</v>
      </c>
      <c r="B73" s="13">
        <v>3900</v>
      </c>
      <c r="C73" s="13">
        <v>3216.2000000000003</v>
      </c>
      <c r="D73" s="13">
        <v>3348.8</v>
      </c>
      <c r="I73" s="42"/>
      <c r="J73" s="42"/>
      <c r="K73" s="42"/>
    </row>
    <row r="74" spans="1:11" ht="15" x14ac:dyDescent="0.25">
      <c r="A74" s="63" t="s">
        <v>83</v>
      </c>
      <c r="B74" s="13">
        <v>29295.5</v>
      </c>
      <c r="C74" s="13">
        <v>34915.4</v>
      </c>
      <c r="D74" s="13">
        <v>29828.5</v>
      </c>
      <c r="I74" s="42"/>
      <c r="J74" s="42"/>
      <c r="K74" s="42"/>
    </row>
    <row r="75" spans="1:11" ht="15" x14ac:dyDescent="0.25">
      <c r="A75" s="63" t="s">
        <v>84</v>
      </c>
      <c r="B75" s="13">
        <v>18876</v>
      </c>
      <c r="C75" s="13">
        <v>38343.5</v>
      </c>
      <c r="D75" s="13">
        <v>21476</v>
      </c>
      <c r="I75" s="42"/>
      <c r="J75" s="42"/>
      <c r="K75" s="42"/>
    </row>
    <row r="76" spans="1:11" ht="15" x14ac:dyDescent="0.25">
      <c r="A76" s="63" t="s">
        <v>85</v>
      </c>
      <c r="B76" s="13">
        <v>3905.2000000000003</v>
      </c>
      <c r="C76" s="13">
        <v>4264</v>
      </c>
      <c r="D76" s="13">
        <v>3806.4</v>
      </c>
      <c r="I76" s="42"/>
      <c r="J76" s="42"/>
      <c r="K76" s="42"/>
    </row>
    <row r="77" spans="1:11" ht="15" x14ac:dyDescent="0.25">
      <c r="A77" s="63" t="s">
        <v>86</v>
      </c>
      <c r="B77" s="13">
        <v>117020.8</v>
      </c>
      <c r="C77" s="13">
        <v>88676.900000000009</v>
      </c>
      <c r="D77" s="13">
        <v>97065.8</v>
      </c>
      <c r="I77" s="42"/>
      <c r="J77" s="42"/>
      <c r="K77" s="42"/>
    </row>
    <row r="78" spans="1:11" ht="15" x14ac:dyDescent="0.25">
      <c r="A78" s="63" t="s">
        <v>87</v>
      </c>
      <c r="B78" s="13">
        <v>127246.6</v>
      </c>
      <c r="C78" s="13">
        <v>201691.1</v>
      </c>
      <c r="D78" s="13">
        <v>151314.80000000002</v>
      </c>
      <c r="I78" s="42"/>
      <c r="J78" s="42"/>
      <c r="K78" s="42"/>
    </row>
    <row r="79" spans="1:11" ht="15" x14ac:dyDescent="0.25">
      <c r="A79" s="63" t="s">
        <v>88</v>
      </c>
      <c r="B79" s="13">
        <v>1354.6000000000001</v>
      </c>
      <c r="C79" s="13">
        <v>1427.4</v>
      </c>
      <c r="D79" s="13">
        <v>1298.7</v>
      </c>
      <c r="I79" s="42"/>
      <c r="J79" s="42"/>
      <c r="K79" s="42"/>
    </row>
    <row r="80" spans="1:11" ht="15" x14ac:dyDescent="0.25">
      <c r="A80" s="63" t="s">
        <v>89</v>
      </c>
      <c r="B80" s="13">
        <v>1732.9</v>
      </c>
      <c r="C80" s="13">
        <v>1375.4</v>
      </c>
      <c r="D80" s="13">
        <v>1465.1000000000001</v>
      </c>
      <c r="I80" s="42"/>
      <c r="J80" s="42"/>
      <c r="K80" s="42"/>
    </row>
    <row r="81" spans="1:11" ht="15" x14ac:dyDescent="0.25">
      <c r="A81" s="63" t="s">
        <v>90</v>
      </c>
      <c r="B81" s="13">
        <v>49822.5</v>
      </c>
      <c r="C81" s="13">
        <v>65439.4</v>
      </c>
      <c r="D81" s="13">
        <v>53363.700000000004</v>
      </c>
      <c r="I81" s="42"/>
      <c r="J81" s="42"/>
      <c r="K81" s="42"/>
    </row>
    <row r="82" spans="1:11" ht="15" x14ac:dyDescent="0.25">
      <c r="A82" s="63" t="s">
        <v>91</v>
      </c>
      <c r="B82" s="13">
        <v>15393.300000000001</v>
      </c>
      <c r="C82" s="13">
        <v>12000.300000000001</v>
      </c>
      <c r="D82" s="13">
        <v>12914.2</v>
      </c>
      <c r="I82" s="42"/>
      <c r="J82" s="42"/>
      <c r="K82" s="42"/>
    </row>
    <row r="83" spans="1:11" ht="15" x14ac:dyDescent="0.25">
      <c r="A83" s="63" t="s">
        <v>92</v>
      </c>
      <c r="B83" s="13">
        <v>75.400000000000006</v>
      </c>
      <c r="C83" s="13">
        <v>106.60000000000001</v>
      </c>
      <c r="D83" s="13">
        <v>84.5</v>
      </c>
      <c r="I83" s="42"/>
      <c r="J83" s="42"/>
      <c r="K83" s="42"/>
    </row>
    <row r="84" spans="1:11" ht="15" x14ac:dyDescent="0.25">
      <c r="A84" s="63" t="s">
        <v>93</v>
      </c>
      <c r="B84" s="13">
        <v>2340</v>
      </c>
      <c r="C84" s="13">
        <v>3324.1</v>
      </c>
      <c r="D84" s="13">
        <v>2615.6</v>
      </c>
      <c r="I84" s="42"/>
      <c r="J84" s="42"/>
      <c r="K84" s="42"/>
    </row>
    <row r="85" spans="1:11" ht="15" x14ac:dyDescent="0.25">
      <c r="A85" s="63" t="s">
        <v>94</v>
      </c>
      <c r="B85" s="13">
        <v>54667.6</v>
      </c>
      <c r="C85" s="13">
        <v>66066</v>
      </c>
      <c r="D85" s="13">
        <v>50957.4</v>
      </c>
      <c r="I85" s="42"/>
      <c r="J85" s="42"/>
      <c r="K85" s="42"/>
    </row>
    <row r="86" spans="1:11" ht="15" x14ac:dyDescent="0.25">
      <c r="A86" s="63" t="s">
        <v>95</v>
      </c>
      <c r="B86" s="13">
        <v>2165.8000000000002</v>
      </c>
      <c r="C86" s="13">
        <v>1640.6000000000001</v>
      </c>
      <c r="D86" s="13">
        <v>1796.6000000000001</v>
      </c>
      <c r="I86" s="42"/>
      <c r="J86" s="42"/>
      <c r="K86" s="42"/>
    </row>
    <row r="87" spans="1:11" ht="15" x14ac:dyDescent="0.25">
      <c r="A87" s="63" t="s">
        <v>96</v>
      </c>
      <c r="B87" s="13">
        <v>2762.5</v>
      </c>
      <c r="C87" s="13">
        <v>2945.8</v>
      </c>
      <c r="D87" s="13">
        <v>2662.4</v>
      </c>
      <c r="I87" s="42"/>
      <c r="J87" s="42"/>
      <c r="K87" s="42"/>
    </row>
    <row r="88" spans="1:11" ht="15" x14ac:dyDescent="0.25">
      <c r="A88" s="63" t="s">
        <v>97</v>
      </c>
      <c r="B88" s="13">
        <v>8622.9</v>
      </c>
      <c r="C88" s="13">
        <v>5774.6</v>
      </c>
      <c r="D88" s="13">
        <v>6822.4000000000005</v>
      </c>
      <c r="I88" s="42"/>
      <c r="J88" s="42"/>
      <c r="K88" s="42"/>
    </row>
    <row r="89" spans="1:11" ht="15" x14ac:dyDescent="0.25">
      <c r="A89" s="63" t="s">
        <v>98</v>
      </c>
      <c r="B89" s="13">
        <v>3032.9</v>
      </c>
      <c r="C89" s="13">
        <v>1900.6000000000001</v>
      </c>
      <c r="D89" s="13">
        <v>2342.6</v>
      </c>
      <c r="I89" s="42"/>
      <c r="J89" s="42"/>
      <c r="K89" s="42"/>
    </row>
    <row r="90" spans="1:11" ht="15" x14ac:dyDescent="0.25">
      <c r="A90" s="63" t="s">
        <v>99</v>
      </c>
      <c r="B90" s="13">
        <v>14669.2</v>
      </c>
      <c r="C90" s="13">
        <v>24849.5</v>
      </c>
      <c r="D90" s="13">
        <v>18138.900000000001</v>
      </c>
      <c r="I90" s="42"/>
      <c r="J90" s="42"/>
      <c r="K90" s="42"/>
    </row>
    <row r="91" spans="1:11" ht="15" x14ac:dyDescent="0.25">
      <c r="A91" s="63" t="s">
        <v>100</v>
      </c>
      <c r="B91" s="13">
        <v>10.4</v>
      </c>
      <c r="C91" s="13">
        <v>6.5</v>
      </c>
      <c r="D91" s="13">
        <v>9.1</v>
      </c>
      <c r="I91" s="42"/>
      <c r="J91" s="42"/>
      <c r="K91" s="42"/>
    </row>
    <row r="92" spans="1:11" ht="15" x14ac:dyDescent="0.25">
      <c r="A92" s="63" t="s">
        <v>101</v>
      </c>
      <c r="B92" s="13">
        <v>11077.300000000001</v>
      </c>
      <c r="C92" s="13">
        <v>8044.4000000000005</v>
      </c>
      <c r="D92" s="13">
        <v>9036.3000000000011</v>
      </c>
      <c r="I92" s="42"/>
      <c r="J92" s="42"/>
      <c r="K92" s="42"/>
    </row>
    <row r="93" spans="1:11" ht="15" x14ac:dyDescent="0.25">
      <c r="A93" s="63" t="s">
        <v>102</v>
      </c>
      <c r="B93" s="13">
        <v>605.80000000000007</v>
      </c>
      <c r="C93" s="13">
        <v>581.1</v>
      </c>
      <c r="D93" s="13">
        <v>556.4</v>
      </c>
      <c r="I93" s="42"/>
      <c r="J93" s="42"/>
      <c r="K93" s="42"/>
    </row>
    <row r="94" spans="1:11" ht="15" x14ac:dyDescent="0.25">
      <c r="A94" s="63" t="s">
        <v>103</v>
      </c>
      <c r="B94" s="13">
        <v>1675.7</v>
      </c>
      <c r="C94" s="13">
        <v>2368.6</v>
      </c>
      <c r="D94" s="13">
        <v>1868.1000000000001</v>
      </c>
      <c r="I94" s="42"/>
      <c r="J94" s="42"/>
      <c r="K94" s="42"/>
    </row>
    <row r="95" spans="1:11" ht="15" x14ac:dyDescent="0.25">
      <c r="A95" s="63" t="s">
        <v>104</v>
      </c>
      <c r="B95" s="13">
        <v>95162.6</v>
      </c>
      <c r="C95" s="13">
        <v>144521</v>
      </c>
      <c r="D95" s="13">
        <v>110416.8</v>
      </c>
      <c r="I95" s="42"/>
      <c r="J95" s="42"/>
      <c r="K95" s="42"/>
    </row>
    <row r="96" spans="1:11" ht="15" x14ac:dyDescent="0.25">
      <c r="A96" s="63" t="s">
        <v>105</v>
      </c>
      <c r="B96" s="13">
        <v>11845.6</v>
      </c>
      <c r="C96" s="13">
        <v>13192.4</v>
      </c>
      <c r="D96" s="13">
        <v>11658.4</v>
      </c>
      <c r="I96" s="42"/>
      <c r="J96" s="42"/>
      <c r="K96" s="42"/>
    </row>
    <row r="97" spans="1:11" ht="15" x14ac:dyDescent="0.25">
      <c r="A97" s="63" t="s">
        <v>106</v>
      </c>
      <c r="B97" s="13">
        <v>128.70000000000002</v>
      </c>
      <c r="C97" s="13">
        <v>141.70000000000002</v>
      </c>
      <c r="D97" s="13">
        <v>126.10000000000001</v>
      </c>
      <c r="I97" s="42"/>
      <c r="J97" s="42"/>
      <c r="K97" s="42"/>
    </row>
    <row r="98" spans="1:11" ht="15" x14ac:dyDescent="0.25">
      <c r="A98" s="63" t="s">
        <v>107</v>
      </c>
      <c r="B98" s="13">
        <v>172.9</v>
      </c>
      <c r="C98" s="13">
        <v>286</v>
      </c>
      <c r="D98" s="13">
        <v>211.9</v>
      </c>
      <c r="I98" s="42"/>
      <c r="J98" s="42"/>
      <c r="K98" s="42"/>
    </row>
    <row r="99" spans="1:11" ht="15" x14ac:dyDescent="0.25">
      <c r="A99" s="63" t="s">
        <v>108</v>
      </c>
      <c r="B99" s="13">
        <v>2875.6</v>
      </c>
      <c r="C99" s="13">
        <v>3030.3</v>
      </c>
      <c r="D99" s="13">
        <v>2754.7000000000003</v>
      </c>
      <c r="I99" s="42"/>
      <c r="J99" s="42"/>
      <c r="K99" s="42"/>
    </row>
    <row r="100" spans="1:11" ht="15" x14ac:dyDescent="0.25">
      <c r="A100" s="63" t="s">
        <v>109</v>
      </c>
      <c r="B100" s="13">
        <v>1385.8</v>
      </c>
      <c r="C100" s="13">
        <v>945.1</v>
      </c>
      <c r="D100" s="13">
        <v>1103.7</v>
      </c>
      <c r="I100" s="42"/>
      <c r="J100" s="42"/>
      <c r="K100" s="42"/>
    </row>
    <row r="101" spans="1:11" ht="15" x14ac:dyDescent="0.25">
      <c r="A101" s="63" t="s">
        <v>110</v>
      </c>
      <c r="B101" s="13">
        <v>107.9</v>
      </c>
      <c r="C101" s="13">
        <v>161.20000000000002</v>
      </c>
      <c r="D101" s="13">
        <v>123.5</v>
      </c>
      <c r="I101" s="42"/>
      <c r="J101" s="42"/>
      <c r="K101" s="42"/>
    </row>
    <row r="102" spans="1:11" ht="15" x14ac:dyDescent="0.25">
      <c r="A102" s="63" t="s">
        <v>111</v>
      </c>
      <c r="B102" s="13">
        <v>5370.3</v>
      </c>
      <c r="C102" s="13">
        <v>6384.3</v>
      </c>
      <c r="D102" s="13">
        <v>5461.3</v>
      </c>
      <c r="I102" s="42"/>
      <c r="J102" s="42"/>
      <c r="K102" s="42"/>
    </row>
    <row r="103" spans="1:11" ht="15" x14ac:dyDescent="0.25">
      <c r="A103" s="63" t="s">
        <v>112</v>
      </c>
      <c r="B103" s="13">
        <v>20885.8</v>
      </c>
      <c r="C103" s="13">
        <v>27354.600000000002</v>
      </c>
      <c r="D103" s="13">
        <v>22886.5</v>
      </c>
      <c r="I103" s="42"/>
      <c r="J103" s="42"/>
      <c r="K103" s="42"/>
    </row>
    <row r="104" spans="1:11" ht="15" x14ac:dyDescent="0.25">
      <c r="A104" s="63" t="s">
        <v>113</v>
      </c>
      <c r="B104" s="13">
        <v>1661.4</v>
      </c>
      <c r="C104" s="13">
        <v>2657.2000000000003</v>
      </c>
      <c r="D104" s="13">
        <v>1986.4</v>
      </c>
      <c r="I104" s="42"/>
      <c r="J104" s="42"/>
      <c r="K104" s="42"/>
    </row>
    <row r="105" spans="1:11" ht="15" x14ac:dyDescent="0.25">
      <c r="A105" s="63" t="s">
        <v>114</v>
      </c>
      <c r="B105" s="13">
        <v>6932.9000000000005</v>
      </c>
      <c r="C105" s="13">
        <v>11057.800000000001</v>
      </c>
      <c r="D105" s="13">
        <v>8274.5</v>
      </c>
      <c r="I105" s="42"/>
      <c r="J105" s="42"/>
      <c r="K105" s="42"/>
    </row>
    <row r="106" spans="1:11" ht="15" x14ac:dyDescent="0.25">
      <c r="A106" s="63" t="s">
        <v>115</v>
      </c>
      <c r="B106" s="13">
        <v>1426.1000000000001</v>
      </c>
      <c r="C106" s="13">
        <v>1259.7</v>
      </c>
      <c r="D106" s="13">
        <v>1261</v>
      </c>
      <c r="I106" s="42"/>
      <c r="J106" s="42"/>
      <c r="K106" s="42"/>
    </row>
    <row r="107" spans="1:11" ht="15" x14ac:dyDescent="0.25">
      <c r="A107" s="63" t="s">
        <v>116</v>
      </c>
      <c r="B107" s="13">
        <v>31211.7</v>
      </c>
      <c r="C107" s="13">
        <v>22811.100000000002</v>
      </c>
      <c r="D107" s="13">
        <v>25524.2</v>
      </c>
      <c r="I107" s="42"/>
      <c r="J107" s="42"/>
      <c r="K107" s="42"/>
    </row>
    <row r="108" spans="1:11" ht="15" x14ac:dyDescent="0.25">
      <c r="A108" s="63" t="s">
        <v>117</v>
      </c>
      <c r="B108" s="13">
        <v>115.7</v>
      </c>
      <c r="C108" s="13">
        <v>153.4</v>
      </c>
      <c r="D108" s="13">
        <v>124.80000000000001</v>
      </c>
      <c r="I108" s="42"/>
      <c r="J108" s="42"/>
      <c r="K108" s="42"/>
    </row>
    <row r="109" spans="1:11" ht="15" x14ac:dyDescent="0.25">
      <c r="A109" s="63" t="s">
        <v>118</v>
      </c>
      <c r="B109" s="13">
        <v>15.600000000000001</v>
      </c>
      <c r="C109" s="13">
        <v>20.8</v>
      </c>
      <c r="D109" s="13">
        <v>16.900000000000002</v>
      </c>
      <c r="I109" s="42"/>
      <c r="J109" s="42"/>
      <c r="K109" s="42"/>
    </row>
    <row r="110" spans="1:11" ht="15" x14ac:dyDescent="0.25">
      <c r="A110" s="63" t="s">
        <v>119</v>
      </c>
      <c r="B110" s="13">
        <v>13</v>
      </c>
      <c r="C110" s="13">
        <v>6.5</v>
      </c>
      <c r="D110" s="13">
        <v>9.1</v>
      </c>
      <c r="I110" s="42"/>
      <c r="J110" s="42"/>
      <c r="K110" s="42"/>
    </row>
    <row r="111" spans="1:11" ht="15" x14ac:dyDescent="0.25">
      <c r="A111" s="63" t="s">
        <v>120</v>
      </c>
      <c r="B111" s="13">
        <v>9591.4</v>
      </c>
      <c r="C111" s="13">
        <v>11904.1</v>
      </c>
      <c r="D111" s="13">
        <v>9971</v>
      </c>
      <c r="I111" s="42"/>
      <c r="J111" s="42"/>
      <c r="K111" s="42"/>
    </row>
    <row r="112" spans="1:11" ht="15" x14ac:dyDescent="0.25">
      <c r="A112" s="63" t="s">
        <v>121</v>
      </c>
      <c r="B112" s="13">
        <v>1055.6000000000001</v>
      </c>
      <c r="C112" s="13">
        <v>1675.7</v>
      </c>
      <c r="D112" s="13">
        <v>1255.8</v>
      </c>
      <c r="I112" s="42"/>
      <c r="J112" s="42"/>
      <c r="K112" s="42"/>
    </row>
    <row r="113" spans="1:11" ht="15" x14ac:dyDescent="0.25">
      <c r="A113" s="63" t="s">
        <v>122</v>
      </c>
      <c r="B113" s="13">
        <v>13094.9</v>
      </c>
      <c r="C113" s="13">
        <v>11021.4</v>
      </c>
      <c r="D113" s="13">
        <v>11339.9</v>
      </c>
      <c r="I113" s="42"/>
      <c r="J113" s="42"/>
      <c r="K113" s="42"/>
    </row>
    <row r="114" spans="1:11" ht="15" x14ac:dyDescent="0.25">
      <c r="A114" s="63" t="s">
        <v>123</v>
      </c>
      <c r="B114" s="13">
        <v>15689.7</v>
      </c>
      <c r="C114" s="13">
        <v>9657.7000000000007</v>
      </c>
      <c r="D114" s="13">
        <v>12044.5</v>
      </c>
      <c r="I114" s="42"/>
      <c r="J114" s="42"/>
      <c r="K114" s="42"/>
    </row>
    <row r="115" spans="1:11" ht="15" x14ac:dyDescent="0.25">
      <c r="A115" s="63" t="s">
        <v>124</v>
      </c>
      <c r="B115" s="13">
        <v>8866</v>
      </c>
      <c r="C115" s="13">
        <v>9885.2000000000007</v>
      </c>
      <c r="D115" s="13">
        <v>8732.1</v>
      </c>
      <c r="I115" s="42"/>
      <c r="J115" s="42"/>
      <c r="K115" s="42"/>
    </row>
    <row r="116" spans="1:11" ht="15" x14ac:dyDescent="0.25">
      <c r="A116" s="63" t="s">
        <v>125</v>
      </c>
      <c r="B116" s="13">
        <v>12678.9</v>
      </c>
      <c r="C116" s="13">
        <v>16747.900000000001</v>
      </c>
      <c r="D116" s="13">
        <v>13621.4</v>
      </c>
      <c r="I116" s="42"/>
      <c r="J116" s="42"/>
      <c r="K116" s="42"/>
    </row>
    <row r="117" spans="1:11" ht="15" x14ac:dyDescent="0.25">
      <c r="A117" s="63" t="s">
        <v>126</v>
      </c>
      <c r="B117" s="13">
        <v>6982.3</v>
      </c>
      <c r="C117" s="13">
        <v>6124.3</v>
      </c>
      <c r="D117" s="13">
        <v>6154.2</v>
      </c>
      <c r="I117" s="42"/>
      <c r="J117" s="42"/>
      <c r="K117" s="42"/>
    </row>
    <row r="118" spans="1:11" ht="15" x14ac:dyDescent="0.25">
      <c r="A118" s="63" t="s">
        <v>127</v>
      </c>
      <c r="B118" s="13">
        <v>172.9</v>
      </c>
      <c r="C118" s="13">
        <v>141.70000000000002</v>
      </c>
      <c r="D118" s="13">
        <v>148.20000000000002</v>
      </c>
      <c r="I118" s="42"/>
      <c r="J118" s="42"/>
      <c r="K118" s="42"/>
    </row>
    <row r="119" spans="1:11" ht="15" x14ac:dyDescent="0.25">
      <c r="A119" s="63" t="s">
        <v>128</v>
      </c>
      <c r="B119" s="13">
        <v>568.1</v>
      </c>
      <c r="C119" s="13">
        <v>616.20000000000005</v>
      </c>
      <c r="D119" s="13">
        <v>552.5</v>
      </c>
      <c r="I119" s="42"/>
      <c r="J119" s="42"/>
      <c r="K119" s="42"/>
    </row>
    <row r="120" spans="1:11" ht="15" x14ac:dyDescent="0.25">
      <c r="A120" s="63" t="s">
        <v>129</v>
      </c>
      <c r="B120" s="13">
        <v>56875</v>
      </c>
      <c r="C120" s="13">
        <v>95626.7</v>
      </c>
      <c r="D120" s="13">
        <v>70014.100000000006</v>
      </c>
      <c r="I120" s="42"/>
      <c r="J120" s="42"/>
      <c r="K120" s="42"/>
    </row>
    <row r="121" spans="1:11" ht="15" x14ac:dyDescent="0.25">
      <c r="A121" s="63" t="s">
        <v>130</v>
      </c>
      <c r="B121" s="13">
        <v>2490.8000000000002</v>
      </c>
      <c r="C121" s="13">
        <v>3781.7000000000003</v>
      </c>
      <c r="D121" s="13">
        <v>2889.9</v>
      </c>
      <c r="I121" s="42"/>
      <c r="J121" s="42"/>
      <c r="K121" s="42"/>
    </row>
    <row r="122" spans="1:11" ht="15" x14ac:dyDescent="0.25">
      <c r="A122" s="63" t="s">
        <v>131</v>
      </c>
      <c r="B122" s="13">
        <v>1840.8</v>
      </c>
      <c r="C122" s="13">
        <v>1953.9</v>
      </c>
      <c r="D122" s="13">
        <v>1770.6000000000001</v>
      </c>
      <c r="I122" s="42"/>
      <c r="J122" s="42"/>
      <c r="K122" s="42"/>
    </row>
    <row r="123" spans="1:11" ht="15" x14ac:dyDescent="0.25">
      <c r="A123" s="63" t="s">
        <v>132</v>
      </c>
      <c r="B123" s="13">
        <v>3972.8</v>
      </c>
      <c r="C123" s="13">
        <v>6085.3</v>
      </c>
      <c r="D123" s="13">
        <v>4631.9000000000005</v>
      </c>
      <c r="I123" s="42"/>
      <c r="J123" s="42"/>
      <c r="K123" s="42"/>
    </row>
    <row r="124" spans="1:11" ht="15" x14ac:dyDescent="0.25">
      <c r="A124" s="63" t="s">
        <v>133</v>
      </c>
      <c r="B124" s="13">
        <v>1732.9</v>
      </c>
      <c r="C124" s="13">
        <v>2801.5</v>
      </c>
      <c r="D124" s="13">
        <v>2083.9</v>
      </c>
      <c r="I124" s="42"/>
      <c r="J124" s="42"/>
      <c r="K124" s="42"/>
    </row>
    <row r="125" spans="1:11" ht="15" x14ac:dyDescent="0.25">
      <c r="A125" s="63" t="s">
        <v>134</v>
      </c>
      <c r="B125" s="13">
        <v>10832.9</v>
      </c>
      <c r="C125" s="13">
        <v>8486.4</v>
      </c>
      <c r="D125" s="13">
        <v>9106.5</v>
      </c>
      <c r="I125" s="42"/>
      <c r="J125" s="42"/>
      <c r="K125" s="42"/>
    </row>
    <row r="126" spans="1:11" ht="15" x14ac:dyDescent="0.25">
      <c r="A126" s="63" t="s">
        <v>135</v>
      </c>
      <c r="B126" s="13">
        <v>283.40000000000003</v>
      </c>
      <c r="C126" s="13">
        <v>331.5</v>
      </c>
      <c r="D126" s="13">
        <v>286</v>
      </c>
      <c r="I126" s="42"/>
      <c r="J126" s="42"/>
      <c r="K126" s="42"/>
    </row>
    <row r="127" spans="1:11" ht="15" x14ac:dyDescent="0.25">
      <c r="A127" s="63" t="s">
        <v>136</v>
      </c>
      <c r="B127" s="13">
        <v>6093.1</v>
      </c>
      <c r="C127" s="13">
        <v>7488</v>
      </c>
      <c r="D127" s="13">
        <v>6302.4000000000005</v>
      </c>
      <c r="I127" s="42"/>
      <c r="J127" s="42"/>
      <c r="K127" s="42"/>
    </row>
    <row r="128" spans="1:11" ht="15" x14ac:dyDescent="0.25">
      <c r="A128" s="63" t="s">
        <v>137</v>
      </c>
      <c r="B128" s="13">
        <v>13973.7</v>
      </c>
      <c r="C128" s="13">
        <v>18470.400000000001</v>
      </c>
      <c r="D128" s="13">
        <v>15017.6</v>
      </c>
      <c r="I128" s="42"/>
      <c r="J128" s="42"/>
      <c r="K128" s="42"/>
    </row>
    <row r="129" spans="1:11" ht="15" x14ac:dyDescent="0.25">
      <c r="A129" s="63" t="s">
        <v>138</v>
      </c>
      <c r="B129" s="13">
        <v>4115.8</v>
      </c>
      <c r="C129" s="13">
        <v>4786.6000000000004</v>
      </c>
      <c r="D129" s="13">
        <v>4139.2</v>
      </c>
      <c r="I129" s="42"/>
      <c r="J129" s="42"/>
      <c r="K129" s="42"/>
    </row>
    <row r="130" spans="1:11" ht="15" x14ac:dyDescent="0.25">
      <c r="A130" s="63" t="s">
        <v>139</v>
      </c>
      <c r="B130" s="13">
        <v>6845.8</v>
      </c>
      <c r="C130" s="13">
        <v>4988.1000000000004</v>
      </c>
      <c r="D130" s="13">
        <v>5592.6</v>
      </c>
      <c r="I130" s="42"/>
      <c r="J130" s="42"/>
      <c r="K130" s="42"/>
    </row>
    <row r="131" spans="1:11" ht="15" x14ac:dyDescent="0.25">
      <c r="A131" s="63" t="s">
        <v>140</v>
      </c>
      <c r="B131" s="13">
        <v>692.9</v>
      </c>
      <c r="C131" s="13">
        <v>512.20000000000005</v>
      </c>
      <c r="D131" s="13">
        <v>569.4</v>
      </c>
      <c r="I131" s="42"/>
      <c r="J131" s="42"/>
      <c r="K131" s="42"/>
    </row>
    <row r="132" spans="1:11" ht="15" x14ac:dyDescent="0.25">
      <c r="A132" s="63" t="s">
        <v>141</v>
      </c>
      <c r="B132" s="13">
        <v>147712.5</v>
      </c>
      <c r="C132" s="13">
        <v>126293.7</v>
      </c>
      <c r="D132" s="13">
        <v>128766.3</v>
      </c>
      <c r="I132" s="42"/>
      <c r="J132" s="42"/>
      <c r="K132" s="42"/>
    </row>
    <row r="133" spans="1:11" ht="15" x14ac:dyDescent="0.25">
      <c r="A133" s="63" t="s">
        <v>142</v>
      </c>
      <c r="B133" s="13">
        <v>2165.8000000000002</v>
      </c>
      <c r="C133" s="13">
        <v>2444</v>
      </c>
      <c r="D133" s="13">
        <v>2146.3000000000002</v>
      </c>
      <c r="I133" s="42"/>
      <c r="J133" s="42"/>
      <c r="K133" s="42"/>
    </row>
    <row r="134" spans="1:11" ht="15" x14ac:dyDescent="0.25">
      <c r="A134" s="63" t="s">
        <v>143</v>
      </c>
      <c r="B134" s="13">
        <v>17440.8</v>
      </c>
      <c r="C134" s="13">
        <v>21563.100000000002</v>
      </c>
      <c r="D134" s="13">
        <v>18096</v>
      </c>
      <c r="I134" s="42"/>
      <c r="J134" s="42"/>
      <c r="K134" s="42"/>
    </row>
    <row r="135" spans="1:11" ht="15" x14ac:dyDescent="0.25">
      <c r="A135" s="63" t="s">
        <v>144</v>
      </c>
      <c r="B135" s="13">
        <v>1420.9</v>
      </c>
      <c r="C135" s="13">
        <v>2243.8000000000002</v>
      </c>
      <c r="D135" s="13">
        <v>1686.1000000000001</v>
      </c>
      <c r="I135" s="42"/>
      <c r="J135" s="42"/>
      <c r="K135" s="42"/>
    </row>
    <row r="136" spans="1:11" ht="15" x14ac:dyDescent="0.25">
      <c r="A136" s="63" t="s">
        <v>145</v>
      </c>
      <c r="B136" s="13">
        <v>7312.5</v>
      </c>
      <c r="C136" s="13">
        <v>8057.4000000000005</v>
      </c>
      <c r="D136" s="13">
        <v>7159.1</v>
      </c>
      <c r="I136" s="42"/>
      <c r="J136" s="42"/>
      <c r="K136" s="42"/>
    </row>
    <row r="137" spans="1:11" ht="15" x14ac:dyDescent="0.25">
      <c r="A137" s="63" t="s">
        <v>146</v>
      </c>
      <c r="B137" s="13">
        <v>22250.799999999999</v>
      </c>
      <c r="C137" s="13">
        <v>36829</v>
      </c>
      <c r="D137" s="13">
        <v>27137.5</v>
      </c>
      <c r="I137" s="42"/>
      <c r="J137" s="42"/>
      <c r="K137" s="42"/>
    </row>
    <row r="138" spans="1:11" ht="15" x14ac:dyDescent="0.25">
      <c r="A138" s="63" t="s">
        <v>147</v>
      </c>
      <c r="B138" s="13">
        <v>1054.3</v>
      </c>
      <c r="C138" s="13">
        <v>1730.3</v>
      </c>
      <c r="D138" s="13">
        <v>1280.5</v>
      </c>
      <c r="I138" s="42"/>
      <c r="J138" s="42"/>
      <c r="K138" s="42"/>
    </row>
    <row r="139" spans="1:11" ht="15" x14ac:dyDescent="0.25">
      <c r="A139" s="63" t="s">
        <v>148</v>
      </c>
      <c r="B139" s="13">
        <v>100.10000000000001</v>
      </c>
      <c r="C139" s="13">
        <v>113.10000000000001</v>
      </c>
      <c r="D139" s="13">
        <v>98.8</v>
      </c>
      <c r="I139" s="42"/>
      <c r="J139" s="42"/>
      <c r="K139" s="42"/>
    </row>
    <row r="140" spans="1:11" ht="15" x14ac:dyDescent="0.25">
      <c r="A140" s="63" t="s">
        <v>149</v>
      </c>
      <c r="B140" s="13">
        <v>51902.5</v>
      </c>
      <c r="C140" s="13">
        <v>53511.9</v>
      </c>
      <c r="D140" s="13">
        <v>49218</v>
      </c>
      <c r="I140" s="42"/>
      <c r="J140" s="42"/>
      <c r="K140" s="42"/>
    </row>
    <row r="141" spans="1:11" ht="15" x14ac:dyDescent="0.25">
      <c r="A141" s="63" t="s">
        <v>150</v>
      </c>
      <c r="B141" s="13">
        <v>134392.70000000001</v>
      </c>
      <c r="C141" s="13">
        <v>103559.3</v>
      </c>
      <c r="D141" s="13">
        <v>112222.5</v>
      </c>
      <c r="I141" s="42"/>
      <c r="J141" s="42"/>
      <c r="K141" s="42"/>
    </row>
    <row r="142" spans="1:11" ht="15" x14ac:dyDescent="0.25">
      <c r="A142" s="63" t="s">
        <v>151</v>
      </c>
      <c r="B142" s="13">
        <v>88800.400000000009</v>
      </c>
      <c r="C142" s="13">
        <v>93485.6</v>
      </c>
      <c r="D142" s="13">
        <v>85046</v>
      </c>
      <c r="I142" s="42"/>
      <c r="J142" s="42"/>
      <c r="K142" s="42"/>
    </row>
    <row r="143" spans="1:11" ht="15" x14ac:dyDescent="0.25">
      <c r="A143" s="63" t="s">
        <v>152</v>
      </c>
      <c r="B143" s="13">
        <v>31617.3</v>
      </c>
      <c r="C143" s="13">
        <v>47378.5</v>
      </c>
      <c r="D143" s="13">
        <v>29074.5</v>
      </c>
      <c r="I143" s="42"/>
      <c r="J143" s="42"/>
      <c r="K143" s="42"/>
    </row>
    <row r="144" spans="1:11" ht="15" x14ac:dyDescent="0.25">
      <c r="A144" s="63" t="s">
        <v>153</v>
      </c>
      <c r="B144" s="13">
        <v>75.400000000000006</v>
      </c>
      <c r="C144" s="13">
        <v>81.900000000000006</v>
      </c>
      <c r="D144" s="13">
        <v>72.8</v>
      </c>
      <c r="I144" s="42"/>
      <c r="J144" s="42"/>
      <c r="K144" s="42"/>
    </row>
    <row r="145" spans="1:11" ht="15" x14ac:dyDescent="0.25">
      <c r="A145" s="63" t="s">
        <v>154</v>
      </c>
      <c r="B145" s="13">
        <v>1602.9</v>
      </c>
      <c r="C145" s="13">
        <v>2494.7000000000003</v>
      </c>
      <c r="D145" s="13">
        <v>1886.3</v>
      </c>
      <c r="I145" s="42"/>
      <c r="J145" s="42"/>
      <c r="K145" s="42"/>
    </row>
    <row r="146" spans="1:11" ht="15" x14ac:dyDescent="0.25">
      <c r="A146" s="63" t="s">
        <v>155</v>
      </c>
      <c r="B146" s="13">
        <v>8333</v>
      </c>
      <c r="C146" s="13">
        <v>10176.4</v>
      </c>
      <c r="D146" s="13">
        <v>8591.7000000000007</v>
      </c>
      <c r="I146" s="42"/>
      <c r="J146" s="42"/>
      <c r="K146" s="42"/>
    </row>
    <row r="147" spans="1:11" ht="15" x14ac:dyDescent="0.25">
      <c r="A147" s="63" t="s">
        <v>156</v>
      </c>
      <c r="B147" s="13">
        <v>15554.5</v>
      </c>
      <c r="C147" s="13">
        <v>23588.5</v>
      </c>
      <c r="D147" s="13">
        <v>18033.600000000002</v>
      </c>
      <c r="I147" s="42"/>
      <c r="J147" s="42"/>
      <c r="K147" s="42"/>
    </row>
    <row r="148" spans="1:11" ht="15" x14ac:dyDescent="0.25">
      <c r="A148" s="63" t="s">
        <v>157</v>
      </c>
      <c r="B148" s="13">
        <v>64127.700000000004</v>
      </c>
      <c r="C148" s="13">
        <v>57613.4</v>
      </c>
      <c r="D148" s="13">
        <v>57112.9</v>
      </c>
      <c r="I148" s="42"/>
      <c r="J148" s="42"/>
      <c r="K148" s="42"/>
    </row>
    <row r="149" spans="1:11" ht="15" x14ac:dyDescent="0.25">
      <c r="A149" s="63" t="s">
        <v>158</v>
      </c>
      <c r="B149" s="13">
        <v>16640</v>
      </c>
      <c r="C149" s="13">
        <v>15904.2</v>
      </c>
      <c r="D149" s="13">
        <v>15234.7</v>
      </c>
      <c r="I149" s="42"/>
      <c r="J149" s="42"/>
      <c r="K149" s="42"/>
    </row>
    <row r="150" spans="1:11" ht="15" x14ac:dyDescent="0.25">
      <c r="A150" s="63" t="s">
        <v>159</v>
      </c>
      <c r="B150" s="13">
        <v>540.80000000000007</v>
      </c>
      <c r="C150" s="13">
        <v>474.5</v>
      </c>
      <c r="D150" s="13">
        <v>477.1</v>
      </c>
      <c r="I150" s="42"/>
      <c r="J150" s="42"/>
      <c r="K150" s="42"/>
    </row>
    <row r="151" spans="1:11" ht="15" x14ac:dyDescent="0.25">
      <c r="A151" s="63" t="s">
        <v>160</v>
      </c>
      <c r="B151" s="13">
        <v>312</v>
      </c>
      <c r="C151" s="13">
        <v>301.60000000000002</v>
      </c>
      <c r="D151" s="13">
        <v>287.3</v>
      </c>
      <c r="I151" s="42"/>
      <c r="J151" s="42"/>
      <c r="K151" s="42"/>
    </row>
    <row r="152" spans="1:11" ht="15" x14ac:dyDescent="0.25">
      <c r="A152" s="63" t="s">
        <v>161</v>
      </c>
      <c r="B152" s="13">
        <v>10.4</v>
      </c>
      <c r="C152" s="13">
        <v>14.3</v>
      </c>
      <c r="D152" s="13">
        <v>11.700000000000001</v>
      </c>
      <c r="I152" s="42"/>
      <c r="J152" s="42"/>
      <c r="K152" s="42"/>
    </row>
    <row r="153" spans="1:11" ht="15" x14ac:dyDescent="0.25">
      <c r="A153" s="63" t="s">
        <v>162</v>
      </c>
      <c r="B153" s="13">
        <v>10.4</v>
      </c>
      <c r="C153" s="13">
        <v>6.5</v>
      </c>
      <c r="D153" s="13">
        <v>7.8000000000000007</v>
      </c>
      <c r="I153" s="42"/>
      <c r="J153" s="42"/>
      <c r="K153" s="42"/>
    </row>
    <row r="154" spans="1:11" ht="15" x14ac:dyDescent="0.25">
      <c r="A154" s="63" t="s">
        <v>163</v>
      </c>
      <c r="B154" s="13">
        <v>3333.2000000000003</v>
      </c>
      <c r="C154" s="13">
        <v>2892.5</v>
      </c>
      <c r="D154" s="13">
        <v>2923.7000000000003</v>
      </c>
      <c r="I154" s="42"/>
      <c r="J154" s="42"/>
      <c r="K154" s="42"/>
    </row>
    <row r="155" spans="1:11" ht="15" x14ac:dyDescent="0.25">
      <c r="A155" s="63" t="s">
        <v>164</v>
      </c>
      <c r="B155" s="13">
        <v>23678.2</v>
      </c>
      <c r="C155" s="13">
        <v>25030.2</v>
      </c>
      <c r="D155" s="13">
        <v>22721.4</v>
      </c>
      <c r="I155" s="42"/>
      <c r="J155" s="42"/>
      <c r="K155" s="42"/>
    </row>
    <row r="156" spans="1:11" ht="15" x14ac:dyDescent="0.25">
      <c r="A156" s="63" t="s">
        <v>165</v>
      </c>
      <c r="B156" s="13">
        <v>123.5</v>
      </c>
      <c r="C156" s="13">
        <v>102.7</v>
      </c>
      <c r="D156" s="13">
        <v>106.60000000000001</v>
      </c>
      <c r="I156" s="42"/>
      <c r="J156" s="42"/>
      <c r="K156" s="42"/>
    </row>
    <row r="157" spans="1:11" ht="15" x14ac:dyDescent="0.25">
      <c r="A157" s="63" t="s">
        <v>166</v>
      </c>
      <c r="B157" s="13">
        <v>1365</v>
      </c>
      <c r="C157" s="13">
        <v>2130.7000000000003</v>
      </c>
      <c r="D157" s="13">
        <v>1609.4</v>
      </c>
      <c r="I157" s="42"/>
      <c r="J157" s="42"/>
      <c r="K157" s="42"/>
    </row>
    <row r="158" spans="1:11" ht="15" x14ac:dyDescent="0.25">
      <c r="A158" s="63" t="s">
        <v>167</v>
      </c>
      <c r="B158" s="13">
        <v>644.80000000000007</v>
      </c>
      <c r="C158" s="13">
        <v>612.30000000000007</v>
      </c>
      <c r="D158" s="13">
        <v>588.9</v>
      </c>
      <c r="I158" s="42"/>
      <c r="J158" s="42"/>
      <c r="K158" s="42"/>
    </row>
    <row r="159" spans="1:11" ht="15" x14ac:dyDescent="0.25">
      <c r="A159" s="63" t="s">
        <v>168</v>
      </c>
      <c r="B159" s="13">
        <v>263.90000000000003</v>
      </c>
      <c r="C159" s="13">
        <v>344.5</v>
      </c>
      <c r="D159" s="13">
        <v>282.10000000000002</v>
      </c>
      <c r="I159" s="42"/>
      <c r="J159" s="42"/>
      <c r="K159" s="42"/>
    </row>
    <row r="160" spans="1:11" ht="15" x14ac:dyDescent="0.25">
      <c r="A160" s="63" t="s">
        <v>169</v>
      </c>
      <c r="B160" s="13">
        <v>2057.9</v>
      </c>
      <c r="C160" s="13">
        <v>2178.8000000000002</v>
      </c>
      <c r="D160" s="13">
        <v>1977.3</v>
      </c>
      <c r="I160" s="42"/>
      <c r="J160" s="42"/>
      <c r="K160" s="42"/>
    </row>
    <row r="161" spans="1:11" ht="15" x14ac:dyDescent="0.25">
      <c r="A161" s="63" t="s">
        <v>170</v>
      </c>
      <c r="B161" s="13">
        <v>35.1</v>
      </c>
      <c r="C161" s="13">
        <v>42.9</v>
      </c>
      <c r="D161" s="13">
        <v>36.4</v>
      </c>
      <c r="I161" s="42"/>
      <c r="J161" s="42"/>
      <c r="K161" s="42"/>
    </row>
    <row r="162" spans="1:11" ht="15" x14ac:dyDescent="0.25">
      <c r="A162" s="63" t="s">
        <v>171</v>
      </c>
      <c r="B162" s="13">
        <v>1515.8</v>
      </c>
      <c r="C162" s="13">
        <v>1955.2</v>
      </c>
      <c r="D162" s="13">
        <v>1608.1000000000001</v>
      </c>
      <c r="I162" s="42"/>
      <c r="J162" s="42"/>
      <c r="K162" s="42"/>
    </row>
    <row r="163" spans="1:11" ht="15" x14ac:dyDescent="0.25">
      <c r="A163" s="63" t="s">
        <v>172</v>
      </c>
      <c r="B163" s="13">
        <v>261.3</v>
      </c>
      <c r="C163" s="13">
        <v>322.40000000000003</v>
      </c>
      <c r="D163" s="13">
        <v>271.7</v>
      </c>
      <c r="I163" s="42"/>
      <c r="J163" s="42"/>
      <c r="K163" s="42"/>
    </row>
    <row r="164" spans="1:11" ht="15" x14ac:dyDescent="0.25">
      <c r="A164" s="63" t="s">
        <v>173</v>
      </c>
      <c r="B164" s="13">
        <v>432.90000000000003</v>
      </c>
      <c r="C164" s="13">
        <v>336.7</v>
      </c>
      <c r="D164" s="13">
        <v>362.7</v>
      </c>
      <c r="I164" s="42"/>
      <c r="J164" s="42"/>
      <c r="K164" s="42"/>
    </row>
    <row r="165" spans="1:11" ht="15" x14ac:dyDescent="0.25">
      <c r="A165" s="63" t="s">
        <v>174</v>
      </c>
      <c r="B165" s="13">
        <v>9349.6</v>
      </c>
      <c r="C165" s="13">
        <v>13786.5</v>
      </c>
      <c r="D165" s="13">
        <v>10669.1</v>
      </c>
      <c r="I165" s="42"/>
      <c r="J165" s="42"/>
      <c r="K165" s="42"/>
    </row>
    <row r="166" spans="1:11" ht="15" x14ac:dyDescent="0.25">
      <c r="A166" s="63" t="s">
        <v>175</v>
      </c>
      <c r="B166" s="13">
        <v>938.6</v>
      </c>
      <c r="C166" s="13">
        <v>574.6</v>
      </c>
      <c r="D166" s="13">
        <v>718.9</v>
      </c>
      <c r="I166" s="42"/>
      <c r="J166" s="42"/>
      <c r="K166" s="42"/>
    </row>
    <row r="167" spans="1:11" ht="15" x14ac:dyDescent="0.25">
      <c r="A167" s="63" t="s">
        <v>176</v>
      </c>
      <c r="B167" s="13">
        <v>4505.8</v>
      </c>
      <c r="C167" s="13">
        <v>3630.9</v>
      </c>
      <c r="D167" s="13">
        <v>3832.4</v>
      </c>
      <c r="I167" s="42"/>
      <c r="J167" s="42"/>
      <c r="K167" s="42"/>
    </row>
    <row r="168" spans="1:11" ht="15" x14ac:dyDescent="0.25">
      <c r="A168" s="63" t="s">
        <v>177</v>
      </c>
      <c r="B168" s="13">
        <v>75630.100000000006</v>
      </c>
      <c r="C168" s="13">
        <v>94032.900000000009</v>
      </c>
      <c r="D168" s="13">
        <v>78699.400000000009</v>
      </c>
      <c r="I168" s="42"/>
      <c r="J168" s="42"/>
      <c r="K168" s="42"/>
    </row>
    <row r="169" spans="1:11" ht="15" x14ac:dyDescent="0.25">
      <c r="A169" s="63" t="s">
        <v>178</v>
      </c>
      <c r="B169" s="13">
        <v>172.9</v>
      </c>
      <c r="C169" s="13">
        <v>184.6</v>
      </c>
      <c r="D169" s="13">
        <v>166.4</v>
      </c>
      <c r="I169" s="42"/>
      <c r="J169" s="42"/>
      <c r="K169" s="42"/>
    </row>
    <row r="170" spans="1:11" ht="15" x14ac:dyDescent="0.25">
      <c r="A170" s="63" t="s">
        <v>179</v>
      </c>
      <c r="B170" s="13">
        <v>357.5</v>
      </c>
      <c r="C170" s="13">
        <v>386.1</v>
      </c>
      <c r="D170" s="13">
        <v>347.1</v>
      </c>
      <c r="I170" s="42"/>
      <c r="J170" s="42"/>
      <c r="K170" s="42"/>
    </row>
    <row r="171" spans="1:11" ht="15" x14ac:dyDescent="0.25">
      <c r="A171" s="63" t="s">
        <v>180</v>
      </c>
      <c r="B171" s="13">
        <v>32.5</v>
      </c>
      <c r="C171" s="13">
        <v>35.1</v>
      </c>
      <c r="D171" s="13">
        <v>31.200000000000003</v>
      </c>
      <c r="I171" s="42"/>
      <c r="J171" s="42"/>
      <c r="K171" s="42"/>
    </row>
    <row r="172" spans="1:11" ht="15" x14ac:dyDescent="0.25">
      <c r="A172" s="63" t="s">
        <v>181</v>
      </c>
      <c r="B172" s="13">
        <v>10.4</v>
      </c>
      <c r="C172" s="13">
        <v>15.600000000000001</v>
      </c>
      <c r="D172" s="13">
        <v>11.700000000000001</v>
      </c>
      <c r="I172" s="42"/>
      <c r="J172" s="42"/>
      <c r="K172" s="42"/>
    </row>
    <row r="173" spans="1:11" ht="15" x14ac:dyDescent="0.25">
      <c r="A173" s="63" t="s">
        <v>182</v>
      </c>
      <c r="B173" s="13">
        <v>5838.3</v>
      </c>
      <c r="C173" s="13">
        <v>8635.9</v>
      </c>
      <c r="D173" s="13">
        <v>6674.2</v>
      </c>
      <c r="I173" s="42"/>
      <c r="J173" s="42"/>
      <c r="K173" s="42"/>
    </row>
    <row r="174" spans="1:11" ht="15" x14ac:dyDescent="0.25">
      <c r="A174" s="63" t="s">
        <v>183</v>
      </c>
      <c r="B174" s="13">
        <v>1407.9</v>
      </c>
      <c r="C174" s="13">
        <v>1040</v>
      </c>
      <c r="D174" s="13">
        <v>1155.7</v>
      </c>
      <c r="I174" s="42"/>
      <c r="J174" s="42"/>
      <c r="K174" s="42"/>
    </row>
    <row r="175" spans="1:11" ht="15" x14ac:dyDescent="0.25">
      <c r="A175" s="63" t="s">
        <v>184</v>
      </c>
      <c r="B175" s="13">
        <v>5200</v>
      </c>
      <c r="C175" s="13">
        <v>5652.4000000000005</v>
      </c>
      <c r="D175" s="13">
        <v>5057</v>
      </c>
      <c r="I175" s="42"/>
      <c r="J175" s="42"/>
      <c r="K175" s="42"/>
    </row>
    <row r="176" spans="1:11" ht="15" x14ac:dyDescent="0.25">
      <c r="A176" s="63" t="s">
        <v>185</v>
      </c>
      <c r="B176" s="13">
        <v>172.9</v>
      </c>
      <c r="C176" s="13">
        <v>111.8</v>
      </c>
      <c r="D176" s="13">
        <v>135.20000000000002</v>
      </c>
      <c r="I176" s="42"/>
      <c r="J176" s="42"/>
      <c r="K176" s="42"/>
    </row>
    <row r="177" spans="1:11" ht="15" x14ac:dyDescent="0.25">
      <c r="A177" s="63" t="s">
        <v>186</v>
      </c>
      <c r="B177" s="13">
        <v>10112.700000000001</v>
      </c>
      <c r="C177" s="13">
        <v>13036.4</v>
      </c>
      <c r="D177" s="13">
        <v>10723.7</v>
      </c>
      <c r="I177" s="42"/>
      <c r="J177" s="42"/>
      <c r="K177" s="42"/>
    </row>
    <row r="178" spans="1:11" ht="15" x14ac:dyDescent="0.25">
      <c r="A178" s="63" t="s">
        <v>187</v>
      </c>
      <c r="B178" s="13">
        <v>39018.200000000004</v>
      </c>
      <c r="C178" s="13">
        <v>56084.6</v>
      </c>
      <c r="D178" s="13">
        <v>43893.200000000004</v>
      </c>
      <c r="I178" s="42"/>
      <c r="J178" s="42"/>
      <c r="K178" s="42"/>
    </row>
    <row r="179" spans="1:11" ht="15" x14ac:dyDescent="0.25">
      <c r="A179" s="63" t="s">
        <v>188</v>
      </c>
      <c r="B179" s="13">
        <v>33878</v>
      </c>
      <c r="C179" s="13">
        <v>48295</v>
      </c>
      <c r="D179" s="13">
        <v>37936.6</v>
      </c>
      <c r="I179" s="42"/>
      <c r="J179" s="42"/>
      <c r="K179" s="42"/>
    </row>
    <row r="180" spans="1:11" ht="15" x14ac:dyDescent="0.25">
      <c r="A180" s="63" t="s">
        <v>189</v>
      </c>
      <c r="B180" s="13">
        <v>11536.2</v>
      </c>
      <c r="C180" s="13">
        <v>10297.300000000001</v>
      </c>
      <c r="D180" s="13">
        <v>10245.300000000001</v>
      </c>
      <c r="I180" s="42"/>
      <c r="J180" s="42"/>
      <c r="K180" s="42"/>
    </row>
    <row r="181" spans="1:11" ht="15" x14ac:dyDescent="0.25">
      <c r="A181" s="63" t="s">
        <v>190</v>
      </c>
      <c r="B181" s="13">
        <v>757.9</v>
      </c>
      <c r="C181" s="13">
        <v>1283.1000000000001</v>
      </c>
      <c r="D181" s="13">
        <v>937.30000000000007</v>
      </c>
      <c r="I181" s="42"/>
      <c r="J181" s="42"/>
      <c r="K181" s="42"/>
    </row>
    <row r="182" spans="1:11" ht="15" x14ac:dyDescent="0.25">
      <c r="A182" s="63" t="s">
        <v>191</v>
      </c>
      <c r="B182" s="13">
        <v>2133.3000000000002</v>
      </c>
      <c r="C182" s="13">
        <v>1770.6000000000001</v>
      </c>
      <c r="D182" s="13">
        <v>1836.9</v>
      </c>
      <c r="I182" s="42"/>
      <c r="J182" s="42"/>
      <c r="K182" s="42"/>
    </row>
    <row r="183" spans="1:11" ht="15" x14ac:dyDescent="0.25">
      <c r="A183" s="63" t="s">
        <v>192</v>
      </c>
      <c r="B183" s="13">
        <v>24584.3</v>
      </c>
      <c r="C183" s="13">
        <v>26763.100000000002</v>
      </c>
      <c r="D183" s="13">
        <v>23929.100000000002</v>
      </c>
      <c r="I183" s="42"/>
      <c r="J183" s="42"/>
      <c r="K183" s="42"/>
    </row>
    <row r="184" spans="1:11" ht="15" x14ac:dyDescent="0.25">
      <c r="A184" s="63" t="s">
        <v>193</v>
      </c>
      <c r="B184" s="13">
        <v>52600.6</v>
      </c>
      <c r="C184" s="13">
        <v>51070.5</v>
      </c>
      <c r="D184" s="13">
        <v>48504.3</v>
      </c>
      <c r="I184" s="42"/>
      <c r="J184" s="42"/>
      <c r="K184" s="42"/>
    </row>
    <row r="185" spans="1:11" ht="15" x14ac:dyDescent="0.25">
      <c r="A185" s="63" t="s">
        <v>194</v>
      </c>
      <c r="B185" s="13">
        <v>6390.8</v>
      </c>
      <c r="C185" s="13">
        <v>6799</v>
      </c>
      <c r="D185" s="13">
        <v>6151.6</v>
      </c>
      <c r="I185" s="42"/>
      <c r="J185" s="42"/>
      <c r="K185" s="42"/>
    </row>
    <row r="186" spans="1:11" ht="15" x14ac:dyDescent="0.25">
      <c r="A186" s="63" t="s">
        <v>195</v>
      </c>
      <c r="B186" s="13">
        <v>1293.5</v>
      </c>
      <c r="C186" s="13">
        <v>839.80000000000007</v>
      </c>
      <c r="D186" s="13">
        <v>1012.7</v>
      </c>
      <c r="I186" s="42"/>
      <c r="J186" s="42"/>
      <c r="K186" s="42"/>
    </row>
    <row r="187" spans="1:11" ht="15" x14ac:dyDescent="0.25">
      <c r="A187" s="63" t="s">
        <v>196</v>
      </c>
      <c r="B187" s="13">
        <v>46003.1</v>
      </c>
      <c r="C187" s="13">
        <v>49315.5</v>
      </c>
      <c r="D187" s="13">
        <v>44443.1</v>
      </c>
      <c r="I187" s="42"/>
      <c r="J187" s="42"/>
      <c r="K187" s="42"/>
    </row>
    <row r="188" spans="1:11" ht="15" x14ac:dyDescent="0.25">
      <c r="A188" s="63" t="s">
        <v>197</v>
      </c>
      <c r="B188" s="13">
        <v>123.5</v>
      </c>
      <c r="C188" s="13">
        <v>80.600000000000009</v>
      </c>
      <c r="D188" s="13">
        <v>97.5</v>
      </c>
      <c r="I188" s="42"/>
      <c r="J188" s="42"/>
      <c r="K188" s="42"/>
    </row>
    <row r="189" spans="1:11" ht="15" x14ac:dyDescent="0.25">
      <c r="A189" s="63" t="s">
        <v>198</v>
      </c>
      <c r="B189" s="13">
        <v>93.600000000000009</v>
      </c>
      <c r="C189" s="13">
        <v>89.7</v>
      </c>
      <c r="D189" s="13">
        <v>85.8</v>
      </c>
      <c r="I189" s="42"/>
      <c r="J189" s="42"/>
      <c r="K189" s="42"/>
    </row>
    <row r="190" spans="1:11" ht="15" x14ac:dyDescent="0.25">
      <c r="A190" s="63" t="s">
        <v>199</v>
      </c>
      <c r="B190" s="13">
        <v>32643</v>
      </c>
      <c r="C190" s="13">
        <v>51675</v>
      </c>
      <c r="D190" s="13">
        <v>38789.4</v>
      </c>
      <c r="I190" s="42"/>
      <c r="J190" s="42"/>
      <c r="K190" s="42"/>
    </row>
    <row r="191" spans="1:11" ht="15" x14ac:dyDescent="0.25">
      <c r="A191" s="63" t="s">
        <v>200</v>
      </c>
      <c r="B191" s="13">
        <v>18089.5</v>
      </c>
      <c r="C191" s="13">
        <v>22215.7</v>
      </c>
      <c r="D191" s="13">
        <v>18703.100000000002</v>
      </c>
      <c r="I191" s="42"/>
      <c r="J191" s="42"/>
      <c r="K191" s="42"/>
    </row>
    <row r="192" spans="1:11" ht="15" x14ac:dyDescent="0.25">
      <c r="A192" s="63" t="s">
        <v>201</v>
      </c>
      <c r="B192" s="13">
        <v>2967.9</v>
      </c>
      <c r="C192" s="13">
        <v>1994.2</v>
      </c>
      <c r="D192" s="13">
        <v>2351.7000000000003</v>
      </c>
      <c r="I192" s="42"/>
      <c r="J192" s="42"/>
      <c r="K192" s="42"/>
    </row>
    <row r="193" spans="1:11" ht="15" x14ac:dyDescent="0.25">
      <c r="A193" s="63" t="s">
        <v>202</v>
      </c>
      <c r="B193" s="13">
        <v>692.9</v>
      </c>
      <c r="C193" s="13">
        <v>1017.9000000000001</v>
      </c>
      <c r="D193" s="13">
        <v>789.1</v>
      </c>
      <c r="I193" s="42"/>
      <c r="J193" s="42"/>
      <c r="K193" s="42"/>
    </row>
    <row r="194" spans="1:11" ht="15" x14ac:dyDescent="0.25">
      <c r="A194" s="63" t="s">
        <v>203</v>
      </c>
      <c r="B194" s="13">
        <v>1783.6000000000001</v>
      </c>
      <c r="C194" s="13">
        <v>3053.7000000000003</v>
      </c>
      <c r="D194" s="13">
        <v>2219.1</v>
      </c>
      <c r="I194" s="42"/>
      <c r="J194" s="42"/>
      <c r="K194" s="42"/>
    </row>
    <row r="195" spans="1:11" ht="15" x14ac:dyDescent="0.25">
      <c r="A195" s="63" t="s">
        <v>204</v>
      </c>
      <c r="B195" s="13">
        <v>2165.8000000000002</v>
      </c>
      <c r="C195" s="13">
        <v>2376.4</v>
      </c>
      <c r="D195" s="13">
        <v>2116.4</v>
      </c>
      <c r="I195" s="42"/>
      <c r="J195" s="42"/>
      <c r="K195" s="42"/>
    </row>
    <row r="196" spans="1:11" ht="15" x14ac:dyDescent="0.25">
      <c r="A196" s="63" t="s">
        <v>205</v>
      </c>
      <c r="B196" s="13">
        <v>140.4</v>
      </c>
      <c r="C196" s="13">
        <v>81.900000000000006</v>
      </c>
      <c r="D196" s="13">
        <v>105.3</v>
      </c>
      <c r="I196" s="42"/>
      <c r="J196" s="42"/>
      <c r="K196" s="42"/>
    </row>
    <row r="197" spans="1:11" ht="15" x14ac:dyDescent="0.25">
      <c r="A197" s="63" t="s">
        <v>206</v>
      </c>
      <c r="B197" s="13">
        <v>2407.6</v>
      </c>
      <c r="C197" s="13">
        <v>4109.3</v>
      </c>
      <c r="D197" s="13">
        <v>2991.3</v>
      </c>
      <c r="I197" s="42"/>
      <c r="J197" s="42"/>
      <c r="K197" s="42"/>
    </row>
    <row r="198" spans="1:11" ht="15" x14ac:dyDescent="0.25">
      <c r="A198" s="63" t="s">
        <v>207</v>
      </c>
      <c r="B198" s="13">
        <v>3510</v>
      </c>
      <c r="C198" s="13">
        <v>4635.8</v>
      </c>
      <c r="D198" s="13">
        <v>3770</v>
      </c>
      <c r="I198" s="42"/>
      <c r="J198" s="42"/>
      <c r="K198" s="42"/>
    </row>
    <row r="199" spans="1:11" ht="15" x14ac:dyDescent="0.25">
      <c r="A199" s="63" t="s">
        <v>208</v>
      </c>
      <c r="B199" s="13">
        <v>4378.4000000000005</v>
      </c>
      <c r="C199" s="13">
        <v>2902.9</v>
      </c>
      <c r="D199" s="13">
        <v>3451.5</v>
      </c>
      <c r="I199" s="42"/>
      <c r="J199" s="42"/>
      <c r="K199" s="42"/>
    </row>
    <row r="200" spans="1:11" ht="15" x14ac:dyDescent="0.25">
      <c r="A200" s="63" t="s">
        <v>209</v>
      </c>
      <c r="B200" s="13">
        <v>152.1</v>
      </c>
      <c r="C200" s="13">
        <v>244.4</v>
      </c>
      <c r="D200" s="13">
        <v>183.3</v>
      </c>
      <c r="I200" s="42"/>
      <c r="J200" s="42"/>
      <c r="K200" s="42"/>
    </row>
    <row r="201" spans="1:11" ht="15" x14ac:dyDescent="0.25">
      <c r="A201" s="63" t="s">
        <v>210</v>
      </c>
      <c r="B201" s="13">
        <v>1068.6000000000001</v>
      </c>
      <c r="C201" s="13">
        <v>910</v>
      </c>
      <c r="D201" s="13">
        <v>930.80000000000007</v>
      </c>
      <c r="I201" s="42"/>
      <c r="J201" s="42"/>
      <c r="K201" s="42"/>
    </row>
    <row r="202" spans="1:11" ht="15" x14ac:dyDescent="0.25">
      <c r="A202" s="63" t="s">
        <v>211</v>
      </c>
      <c r="B202" s="13">
        <v>107.9</v>
      </c>
      <c r="C202" s="13">
        <v>154.70000000000002</v>
      </c>
      <c r="D202" s="13">
        <v>120.9</v>
      </c>
      <c r="I202" s="42"/>
      <c r="J202" s="42"/>
      <c r="K202" s="42"/>
    </row>
    <row r="203" spans="1:11" ht="15" x14ac:dyDescent="0.25">
      <c r="A203" s="63" t="s">
        <v>212</v>
      </c>
      <c r="B203" s="13">
        <v>2600</v>
      </c>
      <c r="C203" s="13">
        <v>3142.1</v>
      </c>
      <c r="D203" s="13">
        <v>2666.3</v>
      </c>
      <c r="I203" s="42"/>
      <c r="J203" s="42"/>
      <c r="K203" s="42"/>
    </row>
    <row r="204" spans="1:11" ht="15" x14ac:dyDescent="0.25">
      <c r="A204" s="63" t="s">
        <v>213</v>
      </c>
      <c r="B204" s="13">
        <v>10.4</v>
      </c>
      <c r="C204" s="13">
        <v>14.3</v>
      </c>
      <c r="D204" s="13">
        <v>11.700000000000001</v>
      </c>
      <c r="I204" s="42"/>
      <c r="J204" s="42"/>
      <c r="K204" s="42"/>
    </row>
    <row r="205" spans="1:11" ht="15" x14ac:dyDescent="0.25">
      <c r="A205" s="63" t="s">
        <v>214</v>
      </c>
      <c r="B205" s="13">
        <v>107.9</v>
      </c>
      <c r="C205" s="13">
        <v>74.100000000000009</v>
      </c>
      <c r="D205" s="13">
        <v>85.8</v>
      </c>
      <c r="I205" s="42"/>
      <c r="J205" s="42"/>
      <c r="K205" s="42"/>
    </row>
    <row r="206" spans="1:11" ht="15" x14ac:dyDescent="0.25">
      <c r="A206" s="63" t="s">
        <v>215</v>
      </c>
      <c r="B206" s="13">
        <v>185.9</v>
      </c>
      <c r="C206" s="13">
        <v>126.10000000000001</v>
      </c>
      <c r="D206" s="13">
        <v>148.20000000000002</v>
      </c>
      <c r="I206" s="42"/>
      <c r="J206" s="42"/>
      <c r="K206" s="42"/>
    </row>
    <row r="207" spans="1:11" ht="15" x14ac:dyDescent="0.25">
      <c r="A207" s="63" t="s">
        <v>216</v>
      </c>
      <c r="B207" s="13">
        <v>2815.8</v>
      </c>
      <c r="C207" s="13">
        <v>1696.5</v>
      </c>
      <c r="D207" s="13">
        <v>2146.3000000000002</v>
      </c>
      <c r="I207" s="42"/>
      <c r="J207" s="42"/>
      <c r="K207" s="42"/>
    </row>
    <row r="208" spans="1:11" ht="15" x14ac:dyDescent="0.25">
      <c r="A208" s="63" t="s">
        <v>217</v>
      </c>
      <c r="B208" s="13">
        <v>2600</v>
      </c>
      <c r="C208" s="13">
        <v>2219.1</v>
      </c>
      <c r="D208" s="13">
        <v>2264.6</v>
      </c>
      <c r="I208" s="42"/>
      <c r="J208" s="42"/>
      <c r="K208" s="42"/>
    </row>
    <row r="209" spans="1:11" ht="15" x14ac:dyDescent="0.25">
      <c r="A209" s="63" t="s">
        <v>218</v>
      </c>
      <c r="B209" s="13">
        <v>215.8</v>
      </c>
      <c r="C209" s="13">
        <v>243.1</v>
      </c>
      <c r="D209" s="13">
        <v>214.5</v>
      </c>
      <c r="I209" s="42"/>
      <c r="J209" s="42"/>
      <c r="K209" s="42"/>
    </row>
    <row r="210" spans="1:11" ht="15" x14ac:dyDescent="0.25">
      <c r="A210" s="63" t="s">
        <v>219</v>
      </c>
      <c r="B210" s="13">
        <v>32797.700000000004</v>
      </c>
      <c r="C210" s="13">
        <v>50299.6</v>
      </c>
      <c r="D210" s="13">
        <v>38268.1</v>
      </c>
      <c r="I210" s="42"/>
      <c r="J210" s="42"/>
      <c r="K210" s="42"/>
    </row>
    <row r="211" spans="1:11" ht="15" x14ac:dyDescent="0.25">
      <c r="A211" s="63" t="s">
        <v>220</v>
      </c>
      <c r="B211" s="13">
        <v>852.80000000000007</v>
      </c>
      <c r="C211" s="13">
        <v>913.9</v>
      </c>
      <c r="D211" s="13">
        <v>824.2</v>
      </c>
      <c r="I211" s="42"/>
      <c r="J211" s="42"/>
      <c r="K211" s="42"/>
    </row>
    <row r="212" spans="1:11" ht="15" x14ac:dyDescent="0.25">
      <c r="A212" s="63" t="s">
        <v>221</v>
      </c>
      <c r="B212" s="13">
        <v>663</v>
      </c>
      <c r="C212" s="13">
        <v>815.1</v>
      </c>
      <c r="D212" s="13">
        <v>686.4</v>
      </c>
      <c r="I212" s="42"/>
      <c r="J212" s="42"/>
      <c r="K212" s="42"/>
    </row>
    <row r="213" spans="1:11" ht="15" x14ac:dyDescent="0.25">
      <c r="A213" s="63" t="s">
        <v>222</v>
      </c>
      <c r="B213" s="13">
        <v>10.4</v>
      </c>
      <c r="C213" s="13">
        <v>14.3</v>
      </c>
      <c r="D213" s="13">
        <v>11.700000000000001</v>
      </c>
      <c r="I213" s="42"/>
      <c r="J213" s="42"/>
      <c r="K213" s="42"/>
    </row>
    <row r="214" spans="1:11" ht="15" x14ac:dyDescent="0.25">
      <c r="A214" s="63" t="s">
        <v>223</v>
      </c>
      <c r="B214" s="13">
        <v>3227.9</v>
      </c>
      <c r="C214" s="13">
        <v>3195.4</v>
      </c>
      <c r="D214" s="13">
        <v>3003</v>
      </c>
      <c r="I214" s="42"/>
      <c r="J214" s="42"/>
      <c r="K214" s="42"/>
    </row>
    <row r="215" spans="1:11" ht="15" x14ac:dyDescent="0.25">
      <c r="A215" s="63" t="s">
        <v>224</v>
      </c>
      <c r="B215" s="13">
        <v>4643.6000000000004</v>
      </c>
      <c r="C215" s="13">
        <v>7280</v>
      </c>
      <c r="D215" s="13">
        <v>5487.3</v>
      </c>
      <c r="I215" s="42"/>
      <c r="J215" s="42"/>
      <c r="K215" s="42"/>
    </row>
    <row r="216" spans="1:11" ht="15" x14ac:dyDescent="0.25">
      <c r="A216" s="63" t="s">
        <v>225</v>
      </c>
      <c r="B216" s="13">
        <v>487.5</v>
      </c>
      <c r="C216" s="13">
        <v>828.1</v>
      </c>
      <c r="D216" s="13">
        <v>603.20000000000005</v>
      </c>
      <c r="I216" s="42"/>
      <c r="J216" s="42"/>
      <c r="K216" s="42"/>
    </row>
    <row r="217" spans="1:11" ht="15" x14ac:dyDescent="0.25">
      <c r="A217" s="63" t="s">
        <v>226</v>
      </c>
      <c r="B217" s="13">
        <v>196.3</v>
      </c>
      <c r="C217" s="13">
        <v>269.10000000000002</v>
      </c>
      <c r="D217" s="13">
        <v>214.5</v>
      </c>
      <c r="I217" s="42"/>
      <c r="J217" s="42"/>
      <c r="K217" s="42"/>
    </row>
    <row r="218" spans="1:11" ht="15" x14ac:dyDescent="0.25">
      <c r="A218" s="63" t="s">
        <v>227</v>
      </c>
      <c r="B218" s="13">
        <v>14235</v>
      </c>
      <c r="C218" s="13">
        <v>12105.6</v>
      </c>
      <c r="D218" s="13">
        <v>12381.2</v>
      </c>
      <c r="I218" s="42"/>
      <c r="J218" s="42"/>
      <c r="K218" s="42"/>
    </row>
    <row r="219" spans="1:11" ht="15" x14ac:dyDescent="0.25">
      <c r="A219" s="63" t="s">
        <v>228</v>
      </c>
      <c r="B219" s="13">
        <v>10.4</v>
      </c>
      <c r="C219" s="13">
        <v>6.5</v>
      </c>
      <c r="D219" s="13">
        <v>7.8000000000000007</v>
      </c>
      <c r="I219" s="42"/>
      <c r="J219" s="42"/>
      <c r="K219" s="42"/>
    </row>
    <row r="220" spans="1:11" ht="15" x14ac:dyDescent="0.25">
      <c r="A220" s="63" t="s">
        <v>229</v>
      </c>
      <c r="B220" s="13">
        <v>650</v>
      </c>
      <c r="C220" s="13">
        <v>1030.9000000000001</v>
      </c>
      <c r="D220" s="13">
        <v>773.5</v>
      </c>
      <c r="I220" s="42"/>
      <c r="J220" s="42"/>
      <c r="K220" s="42"/>
    </row>
    <row r="221" spans="1:11" ht="15" x14ac:dyDescent="0.25">
      <c r="A221" s="63" t="s">
        <v>230</v>
      </c>
      <c r="B221" s="13">
        <v>107.9</v>
      </c>
      <c r="C221" s="13">
        <v>130</v>
      </c>
      <c r="D221" s="13">
        <v>110.5</v>
      </c>
      <c r="I221" s="42"/>
      <c r="J221" s="42"/>
      <c r="K221" s="42"/>
    </row>
    <row r="222" spans="1:11" ht="15" x14ac:dyDescent="0.25">
      <c r="A222" s="63" t="s">
        <v>231</v>
      </c>
      <c r="B222" s="13">
        <v>107.9</v>
      </c>
      <c r="C222" s="13">
        <v>84.5</v>
      </c>
      <c r="D222" s="13">
        <v>91</v>
      </c>
      <c r="I222" s="42"/>
      <c r="J222" s="42"/>
      <c r="K222" s="42"/>
    </row>
    <row r="223" spans="1:11" ht="15" x14ac:dyDescent="0.25">
      <c r="A223" s="63" t="s">
        <v>232</v>
      </c>
      <c r="B223" s="13">
        <v>107.9</v>
      </c>
      <c r="C223" s="13">
        <v>111.8</v>
      </c>
      <c r="D223" s="13">
        <v>102.7</v>
      </c>
      <c r="I223" s="42"/>
      <c r="J223" s="42"/>
      <c r="K223" s="42"/>
    </row>
    <row r="224" spans="1:11" ht="15" x14ac:dyDescent="0.25">
      <c r="A224" s="63" t="s">
        <v>233</v>
      </c>
      <c r="B224" s="13">
        <v>443.3</v>
      </c>
      <c r="C224" s="13">
        <v>646.1</v>
      </c>
      <c r="D224" s="13">
        <v>503.1</v>
      </c>
      <c r="I224" s="42"/>
      <c r="J224" s="42"/>
      <c r="K224" s="42"/>
    </row>
    <row r="225" spans="1:11" ht="15" x14ac:dyDescent="0.25">
      <c r="A225" s="63" t="s">
        <v>234</v>
      </c>
      <c r="B225" s="13">
        <v>3790.8</v>
      </c>
      <c r="C225" s="13">
        <v>2467.4</v>
      </c>
      <c r="D225" s="13">
        <v>2967.9</v>
      </c>
      <c r="I225" s="42"/>
      <c r="J225" s="42"/>
      <c r="K225" s="42"/>
    </row>
    <row r="226" spans="1:11" ht="15" x14ac:dyDescent="0.25">
      <c r="A226" s="63" t="s">
        <v>235</v>
      </c>
      <c r="B226" s="13">
        <v>36.4</v>
      </c>
      <c r="C226" s="13">
        <v>42.9</v>
      </c>
      <c r="D226" s="13">
        <v>37.700000000000003</v>
      </c>
      <c r="I226" s="42"/>
      <c r="J226" s="42"/>
      <c r="K226" s="42"/>
    </row>
    <row r="227" spans="1:11" ht="15" x14ac:dyDescent="0.25">
      <c r="A227" s="63" t="s">
        <v>236</v>
      </c>
      <c r="B227" s="13">
        <v>20.8</v>
      </c>
      <c r="C227" s="13">
        <v>18.2</v>
      </c>
      <c r="D227" s="13">
        <v>18.2</v>
      </c>
      <c r="I227" s="42"/>
      <c r="J227" s="42"/>
      <c r="K227" s="42"/>
    </row>
    <row r="228" spans="1:11" ht="15" x14ac:dyDescent="0.25">
      <c r="A228" s="63" t="s">
        <v>237</v>
      </c>
      <c r="B228" s="13">
        <v>1690</v>
      </c>
      <c r="C228" s="13">
        <v>2403.7000000000003</v>
      </c>
      <c r="D228" s="13">
        <v>1890.2</v>
      </c>
      <c r="I228" s="42"/>
      <c r="J228" s="42"/>
      <c r="K228" s="42"/>
    </row>
    <row r="229" spans="1:11" ht="15" x14ac:dyDescent="0.25">
      <c r="A229" s="63" t="s">
        <v>238</v>
      </c>
      <c r="B229" s="13">
        <v>2921.1</v>
      </c>
      <c r="C229" s="13">
        <v>3472.3</v>
      </c>
      <c r="D229" s="13">
        <v>2970.5</v>
      </c>
      <c r="I229" s="42"/>
      <c r="J229" s="42"/>
      <c r="K229" s="42"/>
    </row>
    <row r="230" spans="1:11" ht="15" x14ac:dyDescent="0.25">
      <c r="A230" s="63" t="s">
        <v>239</v>
      </c>
      <c r="B230" s="13">
        <v>292.5</v>
      </c>
      <c r="C230" s="13">
        <v>234</v>
      </c>
      <c r="D230" s="13">
        <v>248.3</v>
      </c>
      <c r="I230" s="42"/>
      <c r="J230" s="42"/>
      <c r="K230" s="42"/>
    </row>
    <row r="231" spans="1:11" ht="15" x14ac:dyDescent="0.25">
      <c r="A231" s="63" t="s">
        <v>240</v>
      </c>
      <c r="B231" s="13">
        <v>1895.4</v>
      </c>
      <c r="C231" s="13">
        <v>2797.6</v>
      </c>
      <c r="D231" s="13">
        <v>2164.5</v>
      </c>
      <c r="I231" s="42"/>
      <c r="J231" s="42"/>
      <c r="K231" s="42"/>
    </row>
    <row r="232" spans="1:11" ht="15" x14ac:dyDescent="0.25">
      <c r="A232" s="63" t="s">
        <v>241</v>
      </c>
      <c r="B232" s="13">
        <v>10.4</v>
      </c>
      <c r="C232" s="13">
        <v>16.900000000000002</v>
      </c>
      <c r="D232" s="13">
        <v>13</v>
      </c>
      <c r="I232" s="42"/>
      <c r="J232" s="42"/>
      <c r="K232" s="42"/>
    </row>
    <row r="233" spans="1:11" ht="15" x14ac:dyDescent="0.25">
      <c r="A233" s="63" t="s">
        <v>242</v>
      </c>
      <c r="B233" s="13">
        <v>595.4</v>
      </c>
      <c r="C233" s="13">
        <v>685.1</v>
      </c>
      <c r="D233" s="13">
        <v>595.4</v>
      </c>
      <c r="I233" s="42"/>
      <c r="J233" s="42"/>
      <c r="K233" s="42"/>
    </row>
    <row r="234" spans="1:11" ht="15" x14ac:dyDescent="0.25">
      <c r="A234" s="63" t="s">
        <v>243</v>
      </c>
      <c r="B234" s="13">
        <v>20.8</v>
      </c>
      <c r="C234" s="13">
        <v>26</v>
      </c>
      <c r="D234" s="13">
        <v>22.1</v>
      </c>
      <c r="I234" s="42"/>
      <c r="J234" s="42"/>
      <c r="K234" s="42"/>
    </row>
    <row r="235" spans="1:11" ht="15" x14ac:dyDescent="0.25">
      <c r="A235" s="63" t="s">
        <v>244</v>
      </c>
      <c r="B235" s="13">
        <v>215.8</v>
      </c>
      <c r="C235" s="13">
        <v>223.6</v>
      </c>
      <c r="D235" s="13">
        <v>205.4</v>
      </c>
      <c r="I235" s="42"/>
      <c r="J235" s="42"/>
      <c r="K235" s="42"/>
    </row>
    <row r="236" spans="1:11" ht="15" x14ac:dyDescent="0.25">
      <c r="A236" s="63" t="s">
        <v>245</v>
      </c>
      <c r="B236" s="13">
        <v>1287</v>
      </c>
      <c r="C236" s="13">
        <v>1990.3</v>
      </c>
      <c r="D236" s="13">
        <v>1509.3</v>
      </c>
      <c r="I236" s="42"/>
      <c r="J236" s="42"/>
      <c r="K236" s="42"/>
    </row>
    <row r="237" spans="1:11" ht="15" x14ac:dyDescent="0.25">
      <c r="A237" s="63" t="s">
        <v>246</v>
      </c>
      <c r="B237" s="13">
        <v>26</v>
      </c>
      <c r="C237" s="13">
        <v>32.5</v>
      </c>
      <c r="D237" s="13">
        <v>27.3</v>
      </c>
      <c r="I237" s="42"/>
      <c r="J237" s="42"/>
      <c r="K237" s="42"/>
    </row>
    <row r="238" spans="1:11" ht="15" x14ac:dyDescent="0.25">
      <c r="A238" s="63" t="s">
        <v>247</v>
      </c>
      <c r="B238" s="13">
        <v>560.30000000000007</v>
      </c>
      <c r="C238" s="13">
        <v>538.20000000000005</v>
      </c>
      <c r="D238" s="13">
        <v>513.5</v>
      </c>
      <c r="I238" s="42"/>
      <c r="J238" s="42"/>
      <c r="K238" s="42"/>
    </row>
    <row r="239" spans="1:11" ht="15" x14ac:dyDescent="0.25">
      <c r="A239" s="63" t="s">
        <v>248</v>
      </c>
      <c r="B239" s="13">
        <v>1037.4000000000001</v>
      </c>
      <c r="C239" s="13">
        <v>1218.1000000000001</v>
      </c>
      <c r="D239" s="13">
        <v>1047.8</v>
      </c>
      <c r="I239" s="42"/>
      <c r="J239" s="42"/>
      <c r="K239" s="42"/>
    </row>
    <row r="240" spans="1:11" ht="15" x14ac:dyDescent="0.25">
      <c r="A240" s="63" t="s">
        <v>249</v>
      </c>
      <c r="B240" s="13">
        <v>3591.9</v>
      </c>
      <c r="C240" s="13">
        <v>4101.5</v>
      </c>
      <c r="D240" s="13">
        <v>3580.2000000000003</v>
      </c>
      <c r="I240" s="42"/>
      <c r="J240" s="42"/>
      <c r="K240" s="42"/>
    </row>
    <row r="241" spans="1:11" ht="15" x14ac:dyDescent="0.25">
      <c r="A241" s="63" t="s">
        <v>250</v>
      </c>
      <c r="B241" s="13">
        <v>455</v>
      </c>
      <c r="C241" s="13">
        <v>751.4</v>
      </c>
      <c r="D241" s="13">
        <v>553.80000000000007</v>
      </c>
      <c r="I241" s="42"/>
      <c r="J241" s="42"/>
      <c r="K241" s="42"/>
    </row>
    <row r="242" spans="1:11" ht="15" x14ac:dyDescent="0.25">
      <c r="A242" s="63" t="s">
        <v>251</v>
      </c>
      <c r="B242" s="13">
        <v>1878.5</v>
      </c>
      <c r="C242" s="13">
        <v>2613</v>
      </c>
      <c r="D242" s="13">
        <v>2074.8000000000002</v>
      </c>
      <c r="I242" s="42"/>
      <c r="J242" s="42"/>
      <c r="K242" s="42"/>
    </row>
    <row r="243" spans="1:11" ht="15" x14ac:dyDescent="0.25">
      <c r="A243" s="63" t="s">
        <v>252</v>
      </c>
      <c r="B243" s="13">
        <v>2382.9</v>
      </c>
      <c r="C243" s="13">
        <v>3380</v>
      </c>
      <c r="D243" s="13">
        <v>2661.1</v>
      </c>
      <c r="I243" s="42"/>
      <c r="J243" s="42"/>
      <c r="K243" s="42"/>
    </row>
    <row r="244" spans="1:11" ht="15" x14ac:dyDescent="0.25">
      <c r="A244" s="63" t="s">
        <v>253</v>
      </c>
      <c r="B244" s="13">
        <v>20638.8</v>
      </c>
      <c r="C244" s="13">
        <v>36424.700000000004</v>
      </c>
      <c r="D244" s="13">
        <v>42446.3</v>
      </c>
      <c r="I244" s="42"/>
      <c r="J244" s="42"/>
      <c r="K244" s="42"/>
    </row>
    <row r="245" spans="1:11" ht="15" x14ac:dyDescent="0.25">
      <c r="A245" s="63" t="s">
        <v>254</v>
      </c>
      <c r="B245" s="13">
        <v>2425.8000000000002</v>
      </c>
      <c r="C245" s="13">
        <v>2115.1</v>
      </c>
      <c r="D245" s="13">
        <v>2133.3000000000002</v>
      </c>
      <c r="I245" s="42"/>
      <c r="J245" s="42"/>
      <c r="K245" s="42"/>
    </row>
    <row r="246" spans="1:11" ht="15" x14ac:dyDescent="0.25">
      <c r="A246" s="63" t="s">
        <v>255</v>
      </c>
      <c r="B246" s="13">
        <v>4336.8</v>
      </c>
      <c r="C246" s="13">
        <v>4959.5</v>
      </c>
      <c r="D246" s="13">
        <v>4325.1000000000004</v>
      </c>
      <c r="I246" s="42"/>
      <c r="J246" s="42"/>
      <c r="K246" s="42"/>
    </row>
    <row r="247" spans="1:11" ht="15" x14ac:dyDescent="0.25">
      <c r="A247" s="63" t="s">
        <v>256</v>
      </c>
      <c r="B247" s="13">
        <v>3825.9</v>
      </c>
      <c r="C247" s="13">
        <v>5163.6000000000004</v>
      </c>
      <c r="D247" s="13">
        <v>4158.7</v>
      </c>
      <c r="I247" s="42"/>
      <c r="J247" s="42"/>
      <c r="K247" s="42"/>
    </row>
    <row r="248" spans="1:11" ht="15" x14ac:dyDescent="0.25">
      <c r="A248" s="63" t="s">
        <v>257</v>
      </c>
      <c r="B248" s="13">
        <v>540.80000000000007</v>
      </c>
      <c r="C248" s="13">
        <v>651.30000000000007</v>
      </c>
      <c r="D248" s="13">
        <v>553.80000000000007</v>
      </c>
      <c r="I248" s="42"/>
      <c r="J248" s="42"/>
      <c r="K248" s="42"/>
    </row>
    <row r="249" spans="1:11" ht="15" x14ac:dyDescent="0.25">
      <c r="A249" s="63" t="s">
        <v>258</v>
      </c>
      <c r="B249" s="13">
        <v>2518.1</v>
      </c>
      <c r="C249" s="13">
        <v>4078.1000000000004</v>
      </c>
      <c r="D249" s="13">
        <v>3032.9</v>
      </c>
      <c r="I249" s="42"/>
      <c r="J249" s="42"/>
      <c r="K249" s="42"/>
    </row>
    <row r="250" spans="1:11" ht="15" x14ac:dyDescent="0.25">
      <c r="A250" s="63" t="s">
        <v>259</v>
      </c>
      <c r="B250" s="13">
        <v>22.1</v>
      </c>
      <c r="C250" s="13">
        <v>32.5</v>
      </c>
      <c r="D250" s="13">
        <v>26</v>
      </c>
      <c r="I250" s="42"/>
      <c r="J250" s="42"/>
      <c r="K250" s="42"/>
    </row>
    <row r="251" spans="1:11" ht="15" x14ac:dyDescent="0.25">
      <c r="A251" s="63" t="s">
        <v>260</v>
      </c>
      <c r="B251" s="13">
        <v>215.8</v>
      </c>
      <c r="C251" s="13">
        <v>266.5</v>
      </c>
      <c r="D251" s="13">
        <v>224.9</v>
      </c>
      <c r="I251" s="42"/>
      <c r="J251" s="42"/>
      <c r="K251" s="42"/>
    </row>
    <row r="252" spans="1:11" ht="15" x14ac:dyDescent="0.25">
      <c r="A252" s="63" t="s">
        <v>261</v>
      </c>
      <c r="B252" s="13">
        <v>4115.8</v>
      </c>
      <c r="C252" s="13">
        <v>3422.9</v>
      </c>
      <c r="D252" s="13">
        <v>3546.4</v>
      </c>
      <c r="I252" s="42"/>
      <c r="J252" s="42"/>
      <c r="K252" s="42"/>
    </row>
    <row r="253" spans="1:11" ht="15" x14ac:dyDescent="0.25">
      <c r="A253" s="63" t="s">
        <v>262</v>
      </c>
      <c r="B253" s="13">
        <v>61.1</v>
      </c>
      <c r="C253" s="13">
        <v>37.700000000000003</v>
      </c>
      <c r="D253" s="13">
        <v>48.1</v>
      </c>
      <c r="I253" s="42"/>
      <c r="J253" s="42"/>
      <c r="K253" s="42"/>
    </row>
    <row r="254" spans="1:11" ht="15" x14ac:dyDescent="0.25">
      <c r="A254" s="63" t="s">
        <v>263</v>
      </c>
      <c r="B254" s="13">
        <v>42.9</v>
      </c>
      <c r="C254" s="13">
        <v>37.700000000000003</v>
      </c>
      <c r="D254" s="13">
        <v>39</v>
      </c>
      <c r="I254" s="42"/>
      <c r="J254" s="42"/>
      <c r="K254" s="42"/>
    </row>
    <row r="255" spans="1:11" ht="15" x14ac:dyDescent="0.25">
      <c r="A255" s="63" t="s">
        <v>264</v>
      </c>
      <c r="B255" s="13">
        <v>1110.2</v>
      </c>
      <c r="C255" s="13">
        <v>1112.8</v>
      </c>
      <c r="D255" s="13">
        <v>1040</v>
      </c>
      <c r="I255" s="42"/>
      <c r="J255" s="42"/>
      <c r="K255" s="42"/>
    </row>
    <row r="256" spans="1:11" ht="15" x14ac:dyDescent="0.25">
      <c r="A256" s="63" t="s">
        <v>265</v>
      </c>
      <c r="B256" s="13">
        <v>32.5</v>
      </c>
      <c r="C256" s="13">
        <v>46.800000000000004</v>
      </c>
      <c r="D256" s="13">
        <v>37.700000000000003</v>
      </c>
      <c r="I256" s="42"/>
      <c r="J256" s="42"/>
      <c r="K256" s="42"/>
    </row>
    <row r="257" spans="1:11" ht="15" x14ac:dyDescent="0.25">
      <c r="A257" s="63" t="s">
        <v>266</v>
      </c>
      <c r="B257" s="13">
        <v>175.5</v>
      </c>
      <c r="C257" s="13">
        <v>174.20000000000002</v>
      </c>
      <c r="D257" s="13">
        <v>163.80000000000001</v>
      </c>
      <c r="I257" s="42"/>
      <c r="J257" s="42"/>
      <c r="K257" s="42"/>
    </row>
    <row r="258" spans="1:11" ht="15" x14ac:dyDescent="0.25">
      <c r="A258" s="63" t="s">
        <v>267</v>
      </c>
      <c r="B258" s="13">
        <v>1385.8</v>
      </c>
      <c r="C258" s="13">
        <v>1506.7</v>
      </c>
      <c r="D258" s="13">
        <v>1348.1000000000001</v>
      </c>
      <c r="I258" s="42"/>
      <c r="J258" s="42"/>
      <c r="K258" s="42"/>
    </row>
    <row r="259" spans="1:11" ht="15" x14ac:dyDescent="0.25">
      <c r="A259" s="63" t="s">
        <v>268</v>
      </c>
      <c r="B259" s="13">
        <v>650</v>
      </c>
      <c r="C259" s="13">
        <v>761.80000000000007</v>
      </c>
      <c r="D259" s="13">
        <v>656.5</v>
      </c>
      <c r="I259" s="42"/>
      <c r="J259" s="42"/>
      <c r="K259" s="42"/>
    </row>
    <row r="260" spans="1:11" ht="15" x14ac:dyDescent="0.25">
      <c r="A260" s="63" t="s">
        <v>269</v>
      </c>
      <c r="B260" s="13">
        <v>6607.9000000000005</v>
      </c>
      <c r="C260" s="13">
        <v>4416.1000000000004</v>
      </c>
      <c r="D260" s="13">
        <v>5223.4000000000005</v>
      </c>
      <c r="I260" s="42"/>
      <c r="J260" s="42"/>
      <c r="K260" s="42"/>
    </row>
    <row r="261" spans="1:11" ht="15" x14ac:dyDescent="0.25">
      <c r="A261" s="63" t="s">
        <v>270</v>
      </c>
      <c r="B261" s="13">
        <v>46265.700000000004</v>
      </c>
      <c r="C261" s="13">
        <v>61535.5</v>
      </c>
      <c r="D261" s="13">
        <v>49887.5</v>
      </c>
      <c r="I261" s="42"/>
      <c r="J261" s="42"/>
      <c r="K261" s="42"/>
    </row>
    <row r="262" spans="1:11" ht="15" x14ac:dyDescent="0.25">
      <c r="A262" s="63" t="s">
        <v>271</v>
      </c>
      <c r="B262" s="13">
        <v>1453.4</v>
      </c>
      <c r="C262" s="13">
        <v>2217.8000000000002</v>
      </c>
      <c r="D262" s="13">
        <v>1691.3</v>
      </c>
      <c r="I262" s="42"/>
      <c r="J262" s="42"/>
      <c r="K262" s="42"/>
    </row>
    <row r="263" spans="1:11" ht="15" x14ac:dyDescent="0.25">
      <c r="A263" s="63" t="s">
        <v>272</v>
      </c>
      <c r="B263" s="13">
        <v>98.8</v>
      </c>
      <c r="C263" s="13">
        <v>159.9</v>
      </c>
      <c r="D263" s="13">
        <v>119.60000000000001</v>
      </c>
      <c r="I263" s="42"/>
      <c r="J263" s="42"/>
      <c r="K263" s="42"/>
    </row>
    <row r="264" spans="1:11" ht="15" x14ac:dyDescent="0.25">
      <c r="A264" s="63" t="s">
        <v>273</v>
      </c>
      <c r="B264" s="13">
        <v>9293.7000000000007</v>
      </c>
      <c r="C264" s="13">
        <v>13067.6</v>
      </c>
      <c r="D264" s="13">
        <v>10328.5</v>
      </c>
      <c r="I264" s="42"/>
      <c r="J264" s="42"/>
      <c r="K264" s="42"/>
    </row>
    <row r="265" spans="1:11" ht="15" x14ac:dyDescent="0.25">
      <c r="A265" s="63" t="s">
        <v>274</v>
      </c>
      <c r="B265" s="13">
        <v>260</v>
      </c>
      <c r="C265" s="13">
        <v>393.90000000000003</v>
      </c>
      <c r="D265" s="13">
        <v>301.60000000000002</v>
      </c>
      <c r="I265" s="42"/>
      <c r="J265" s="42"/>
      <c r="K265" s="42"/>
    </row>
    <row r="266" spans="1:11" ht="15" x14ac:dyDescent="0.25">
      <c r="A266" s="63" t="s">
        <v>275</v>
      </c>
      <c r="B266" s="13">
        <v>172.9</v>
      </c>
      <c r="C266" s="13">
        <v>195</v>
      </c>
      <c r="D266" s="13">
        <v>171.6</v>
      </c>
      <c r="I266" s="42"/>
      <c r="J266" s="42"/>
      <c r="K266" s="42"/>
    </row>
    <row r="267" spans="1:11" ht="15" x14ac:dyDescent="0.25">
      <c r="A267" s="63" t="s">
        <v>276</v>
      </c>
      <c r="B267" s="13">
        <v>432.90000000000003</v>
      </c>
      <c r="C267" s="13">
        <v>674.7</v>
      </c>
      <c r="D267" s="13">
        <v>509.6</v>
      </c>
      <c r="I267" s="42"/>
      <c r="J267" s="42"/>
      <c r="K267" s="42"/>
    </row>
    <row r="268" spans="1:11" ht="15" x14ac:dyDescent="0.25">
      <c r="A268" s="63" t="s">
        <v>277</v>
      </c>
      <c r="B268" s="13">
        <v>2600</v>
      </c>
      <c r="C268" s="13">
        <v>2772.9</v>
      </c>
      <c r="D268" s="13">
        <v>2505.1</v>
      </c>
      <c r="I268" s="42"/>
      <c r="J268" s="42"/>
      <c r="K268" s="42"/>
    </row>
    <row r="269" spans="1:11" ht="15" x14ac:dyDescent="0.25">
      <c r="A269" s="63" t="s">
        <v>278</v>
      </c>
      <c r="B269" s="13">
        <v>172.9</v>
      </c>
      <c r="C269" s="13">
        <v>114.4</v>
      </c>
      <c r="D269" s="13">
        <v>136.5</v>
      </c>
      <c r="I269" s="42"/>
      <c r="J269" s="42"/>
      <c r="K269" s="42"/>
    </row>
    <row r="270" spans="1:11" ht="15" x14ac:dyDescent="0.25">
      <c r="A270" s="63" t="s">
        <v>279</v>
      </c>
      <c r="B270" s="13">
        <v>215.8</v>
      </c>
      <c r="C270" s="13">
        <v>136.5</v>
      </c>
      <c r="D270" s="13">
        <v>167.70000000000002</v>
      </c>
      <c r="I270" s="42"/>
      <c r="J270" s="42"/>
      <c r="K270" s="42"/>
    </row>
    <row r="271" spans="1:11" ht="15" x14ac:dyDescent="0.25">
      <c r="A271" s="63" t="s">
        <v>280</v>
      </c>
      <c r="B271" s="13">
        <v>2714.4</v>
      </c>
      <c r="C271" s="13">
        <v>1834.3</v>
      </c>
      <c r="D271" s="13">
        <v>2155.4</v>
      </c>
      <c r="I271" s="42"/>
      <c r="J271" s="42"/>
      <c r="K271" s="42"/>
    </row>
    <row r="272" spans="1:11" ht="15" x14ac:dyDescent="0.25">
      <c r="A272" s="63" t="s">
        <v>281</v>
      </c>
      <c r="B272" s="13">
        <v>27365</v>
      </c>
      <c r="C272" s="13">
        <v>43156.1</v>
      </c>
      <c r="D272" s="13">
        <v>32445.4</v>
      </c>
      <c r="I272" s="42"/>
      <c r="J272" s="42"/>
      <c r="K272" s="42"/>
    </row>
    <row r="273" spans="1:11" ht="15" x14ac:dyDescent="0.25">
      <c r="A273" s="63" t="s">
        <v>282</v>
      </c>
      <c r="B273" s="13">
        <v>14699.1</v>
      </c>
      <c r="C273" s="13">
        <v>21509.8</v>
      </c>
      <c r="D273" s="13">
        <v>16701.100000000002</v>
      </c>
      <c r="I273" s="42"/>
      <c r="J273" s="42"/>
      <c r="K273" s="42"/>
    </row>
    <row r="274" spans="1:11" ht="15" x14ac:dyDescent="0.25">
      <c r="A274" s="63" t="s">
        <v>283</v>
      </c>
      <c r="B274" s="13">
        <v>540.80000000000007</v>
      </c>
      <c r="C274" s="13">
        <v>612.30000000000007</v>
      </c>
      <c r="D274" s="13">
        <v>536.9</v>
      </c>
      <c r="I274" s="42"/>
      <c r="J274" s="42"/>
      <c r="K274" s="42"/>
    </row>
    <row r="275" spans="1:11" ht="15" x14ac:dyDescent="0.25">
      <c r="A275" s="63" t="s">
        <v>284</v>
      </c>
      <c r="B275" s="13">
        <v>20.8</v>
      </c>
      <c r="C275" s="13">
        <v>26</v>
      </c>
      <c r="D275" s="13">
        <v>22.1</v>
      </c>
      <c r="I275" s="42"/>
      <c r="J275" s="42"/>
      <c r="K275" s="42"/>
    </row>
    <row r="276" spans="1:11" ht="15" x14ac:dyDescent="0.25">
      <c r="A276" s="63" t="s">
        <v>285</v>
      </c>
      <c r="B276" s="13">
        <v>138210.80000000002</v>
      </c>
      <c r="C276" s="13">
        <v>177635.9</v>
      </c>
      <c r="D276" s="13">
        <v>146338.4</v>
      </c>
      <c r="I276" s="42"/>
      <c r="J276" s="42"/>
      <c r="K276" s="42"/>
    </row>
    <row r="277" spans="1:11" ht="15" x14ac:dyDescent="0.25">
      <c r="A277" s="63" t="s">
        <v>286</v>
      </c>
      <c r="B277" s="13">
        <v>24141</v>
      </c>
      <c r="C277" s="13">
        <v>24603.8</v>
      </c>
      <c r="D277" s="13">
        <v>22768.2</v>
      </c>
      <c r="I277" s="42"/>
      <c r="J277" s="42"/>
      <c r="K277" s="42"/>
    </row>
    <row r="278" spans="1:11" ht="15" x14ac:dyDescent="0.25">
      <c r="A278" s="63" t="s">
        <v>287</v>
      </c>
      <c r="B278" s="13">
        <v>215.8</v>
      </c>
      <c r="C278" s="13">
        <v>184.6</v>
      </c>
      <c r="D278" s="13">
        <v>188.5</v>
      </c>
      <c r="I278" s="42"/>
      <c r="J278" s="42"/>
      <c r="K278" s="42"/>
    </row>
    <row r="279" spans="1:11" ht="15" x14ac:dyDescent="0.25">
      <c r="A279" s="63" t="s">
        <v>288</v>
      </c>
      <c r="B279" s="13">
        <v>5502.9000000000005</v>
      </c>
      <c r="C279" s="13">
        <v>7827.3</v>
      </c>
      <c r="D279" s="13">
        <v>6155.5</v>
      </c>
      <c r="I279" s="42"/>
      <c r="J279" s="42"/>
      <c r="K279" s="42"/>
    </row>
    <row r="280" spans="1:11" ht="15" x14ac:dyDescent="0.25">
      <c r="A280" s="63" t="s">
        <v>289</v>
      </c>
      <c r="B280" s="13">
        <v>1315.6000000000001</v>
      </c>
      <c r="C280" s="13">
        <v>1589.9</v>
      </c>
      <c r="D280" s="13">
        <v>1349.4</v>
      </c>
      <c r="I280" s="42"/>
      <c r="J280" s="42"/>
      <c r="K280" s="42"/>
    </row>
    <row r="281" spans="1:11" ht="15" x14ac:dyDescent="0.25">
      <c r="A281" s="63" t="s">
        <v>290</v>
      </c>
      <c r="B281" s="13">
        <v>3880.5</v>
      </c>
      <c r="C281" s="13">
        <v>5608.2</v>
      </c>
      <c r="D281" s="13">
        <v>4378.4000000000005</v>
      </c>
      <c r="I281" s="42"/>
      <c r="J281" s="42"/>
      <c r="K281" s="42"/>
    </row>
    <row r="282" spans="1:11" ht="15" x14ac:dyDescent="0.25">
      <c r="A282" s="63" t="s">
        <v>291</v>
      </c>
      <c r="B282" s="13">
        <v>6500</v>
      </c>
      <c r="C282" s="13">
        <v>5822.7</v>
      </c>
      <c r="D282" s="13">
        <v>5781.1</v>
      </c>
      <c r="I282" s="42"/>
      <c r="J282" s="42"/>
      <c r="K282" s="42"/>
    </row>
    <row r="283" spans="1:11" ht="15" x14ac:dyDescent="0.25">
      <c r="A283" s="63" t="s">
        <v>292</v>
      </c>
      <c r="B283" s="13">
        <v>4462.9000000000005</v>
      </c>
      <c r="C283" s="13">
        <v>5369</v>
      </c>
      <c r="D283" s="13">
        <v>4566.9000000000005</v>
      </c>
      <c r="I283" s="42"/>
      <c r="J283" s="42"/>
      <c r="K283" s="42"/>
    </row>
    <row r="284" spans="1:11" ht="15" x14ac:dyDescent="0.25">
      <c r="A284" s="63" t="s">
        <v>293</v>
      </c>
      <c r="B284" s="13">
        <v>148.20000000000002</v>
      </c>
      <c r="C284" s="13">
        <v>175.5</v>
      </c>
      <c r="D284" s="13">
        <v>150.80000000000001</v>
      </c>
      <c r="I284" s="42"/>
      <c r="J284" s="42"/>
      <c r="K284" s="42"/>
    </row>
    <row r="285" spans="1:11" ht="15" x14ac:dyDescent="0.25">
      <c r="A285" s="63" t="s">
        <v>294</v>
      </c>
      <c r="B285" s="13">
        <v>900.9</v>
      </c>
      <c r="C285" s="13">
        <v>1293.5</v>
      </c>
      <c r="D285" s="13">
        <v>1014</v>
      </c>
      <c r="I285" s="42"/>
      <c r="J285" s="42"/>
      <c r="K285" s="42"/>
    </row>
    <row r="286" spans="1:11" ht="15" x14ac:dyDescent="0.25">
      <c r="A286" s="63" t="s">
        <v>295</v>
      </c>
      <c r="B286" s="13">
        <v>145.6</v>
      </c>
      <c r="C286" s="13">
        <v>175.5</v>
      </c>
      <c r="D286" s="13">
        <v>149.5</v>
      </c>
      <c r="I286" s="42"/>
      <c r="J286" s="42"/>
      <c r="K286" s="42"/>
    </row>
    <row r="287" spans="1:11" ht="15" x14ac:dyDescent="0.25">
      <c r="A287" s="63" t="s">
        <v>296</v>
      </c>
      <c r="B287" s="13">
        <v>2155.4</v>
      </c>
      <c r="C287" s="13">
        <v>2324.4</v>
      </c>
      <c r="D287" s="13">
        <v>2087.8000000000002</v>
      </c>
      <c r="I287" s="42"/>
      <c r="J287" s="42"/>
      <c r="K287" s="42"/>
    </row>
    <row r="288" spans="1:11" ht="15" x14ac:dyDescent="0.25">
      <c r="A288" s="63" t="s">
        <v>297</v>
      </c>
      <c r="B288" s="13">
        <v>540.80000000000007</v>
      </c>
      <c r="C288" s="13">
        <v>678.6</v>
      </c>
      <c r="D288" s="13">
        <v>565.5</v>
      </c>
      <c r="I288" s="42"/>
      <c r="J288" s="42"/>
      <c r="K288" s="42"/>
    </row>
    <row r="289" spans="1:11" ht="15" x14ac:dyDescent="0.25">
      <c r="A289" s="63" t="s">
        <v>298</v>
      </c>
      <c r="B289" s="13">
        <v>5543.2</v>
      </c>
      <c r="C289" s="13">
        <v>4615</v>
      </c>
      <c r="D289" s="13">
        <v>4777.5</v>
      </c>
      <c r="I289" s="42"/>
      <c r="J289" s="42"/>
      <c r="K289" s="42"/>
    </row>
    <row r="290" spans="1:11" ht="15" x14ac:dyDescent="0.25">
      <c r="A290" s="63" t="s">
        <v>299</v>
      </c>
      <c r="B290" s="13">
        <v>16216.2</v>
      </c>
      <c r="C290" s="13">
        <v>21574.799999999999</v>
      </c>
      <c r="D290" s="13">
        <v>17488.900000000001</v>
      </c>
      <c r="I290" s="42"/>
      <c r="J290" s="42"/>
      <c r="K290" s="42"/>
    </row>
    <row r="291" spans="1:11" ht="15" x14ac:dyDescent="0.25">
      <c r="A291" s="63" t="s">
        <v>300</v>
      </c>
      <c r="B291" s="13">
        <v>3485.3</v>
      </c>
      <c r="C291" s="13">
        <v>2974.4</v>
      </c>
      <c r="D291" s="13">
        <v>3035.5</v>
      </c>
      <c r="I291" s="42"/>
      <c r="J291" s="42"/>
      <c r="K291" s="42"/>
    </row>
    <row r="292" spans="1:11" ht="15" x14ac:dyDescent="0.25">
      <c r="A292" s="63" t="s">
        <v>301</v>
      </c>
      <c r="B292" s="13">
        <v>1760.2</v>
      </c>
      <c r="C292" s="13">
        <v>1206.4000000000001</v>
      </c>
      <c r="D292" s="13">
        <v>1404</v>
      </c>
      <c r="I292" s="42"/>
      <c r="J292" s="42"/>
      <c r="K292" s="42"/>
    </row>
    <row r="293" spans="1:11" ht="15" x14ac:dyDescent="0.25">
      <c r="A293" s="63" t="s">
        <v>302</v>
      </c>
      <c r="B293" s="13">
        <v>24380.2</v>
      </c>
      <c r="C293" s="13">
        <v>31591.3</v>
      </c>
      <c r="D293" s="13">
        <v>25925.9</v>
      </c>
      <c r="I293" s="42"/>
      <c r="J293" s="42"/>
      <c r="K293" s="42"/>
    </row>
    <row r="294" spans="1:11" ht="15" x14ac:dyDescent="0.25">
      <c r="A294" s="63" t="s">
        <v>303</v>
      </c>
      <c r="B294" s="13">
        <v>13765.7</v>
      </c>
      <c r="C294" s="13">
        <v>11664.9</v>
      </c>
      <c r="D294" s="13">
        <v>11954.800000000001</v>
      </c>
      <c r="I294" s="42"/>
      <c r="J294" s="42"/>
      <c r="K294" s="42"/>
    </row>
    <row r="295" spans="1:11" ht="15" x14ac:dyDescent="0.25">
      <c r="A295" s="63" t="s">
        <v>304</v>
      </c>
      <c r="B295" s="13">
        <v>4680</v>
      </c>
      <c r="C295" s="13">
        <v>7256.6</v>
      </c>
      <c r="D295" s="13">
        <v>5495.1</v>
      </c>
      <c r="I295" s="42"/>
      <c r="J295" s="42"/>
      <c r="K295" s="42"/>
    </row>
    <row r="296" spans="1:11" ht="15" x14ac:dyDescent="0.25">
      <c r="A296" s="63" t="s">
        <v>305</v>
      </c>
      <c r="B296" s="13">
        <v>1472.9</v>
      </c>
      <c r="C296" s="13">
        <v>1561.3</v>
      </c>
      <c r="D296" s="13">
        <v>1415.7</v>
      </c>
      <c r="I296" s="42"/>
      <c r="J296" s="42"/>
      <c r="K296" s="42"/>
    </row>
    <row r="297" spans="1:11" ht="15" x14ac:dyDescent="0.25">
      <c r="A297" s="63" t="s">
        <v>306</v>
      </c>
      <c r="B297" s="13">
        <v>5370.3</v>
      </c>
      <c r="C297" s="13">
        <v>8456.5</v>
      </c>
      <c r="D297" s="13">
        <v>6362.2</v>
      </c>
      <c r="I297" s="42"/>
      <c r="J297" s="42"/>
      <c r="K297" s="42"/>
    </row>
    <row r="298" spans="1:11" ht="15" x14ac:dyDescent="0.25">
      <c r="A298" s="63" t="s">
        <v>307</v>
      </c>
      <c r="B298" s="13">
        <v>145.6</v>
      </c>
      <c r="C298" s="13">
        <v>222.3</v>
      </c>
      <c r="D298" s="13">
        <v>169</v>
      </c>
      <c r="I298" s="42"/>
      <c r="J298" s="42"/>
      <c r="K298" s="42"/>
    </row>
    <row r="299" spans="1:11" ht="15" x14ac:dyDescent="0.25">
      <c r="A299" s="63" t="s">
        <v>308</v>
      </c>
      <c r="B299" s="13">
        <v>650</v>
      </c>
      <c r="C299" s="13">
        <v>793</v>
      </c>
      <c r="D299" s="13">
        <v>669.5</v>
      </c>
      <c r="I299" s="42"/>
      <c r="J299" s="42"/>
      <c r="K299" s="42"/>
    </row>
    <row r="300" spans="1:11" ht="15" x14ac:dyDescent="0.25">
      <c r="A300" s="63" t="s">
        <v>309</v>
      </c>
      <c r="B300" s="13">
        <v>7393.1</v>
      </c>
      <c r="C300" s="13">
        <v>11878.1</v>
      </c>
      <c r="D300" s="13">
        <v>8860.8000000000011</v>
      </c>
      <c r="I300" s="42"/>
      <c r="J300" s="42"/>
      <c r="K300" s="42"/>
    </row>
    <row r="301" spans="1:11" ht="15" x14ac:dyDescent="0.25">
      <c r="A301" s="63" t="s">
        <v>310</v>
      </c>
      <c r="B301" s="13">
        <v>499.20000000000005</v>
      </c>
      <c r="C301" s="13">
        <v>743.6</v>
      </c>
      <c r="D301" s="13">
        <v>573.30000000000007</v>
      </c>
      <c r="I301" s="42"/>
      <c r="J301" s="42"/>
      <c r="K301" s="42"/>
    </row>
    <row r="302" spans="1:11" ht="15" x14ac:dyDescent="0.25">
      <c r="A302" s="63" t="s">
        <v>311</v>
      </c>
      <c r="B302" s="13">
        <v>2583.1</v>
      </c>
      <c r="C302" s="13">
        <v>3421.6</v>
      </c>
      <c r="D302" s="13">
        <v>2779.4</v>
      </c>
      <c r="I302" s="42"/>
      <c r="J302" s="42"/>
      <c r="K302" s="42"/>
    </row>
    <row r="303" spans="1:11" ht="15" x14ac:dyDescent="0.25">
      <c r="A303" s="63" t="s">
        <v>312</v>
      </c>
      <c r="B303" s="13">
        <v>55610.1</v>
      </c>
      <c r="C303" s="13">
        <v>94378.7</v>
      </c>
      <c r="D303" s="13">
        <v>68840.2</v>
      </c>
      <c r="I303" s="42"/>
      <c r="J303" s="42"/>
      <c r="K303" s="42"/>
    </row>
    <row r="304" spans="1:11" ht="15" x14ac:dyDescent="0.25">
      <c r="A304" s="63" t="s">
        <v>313</v>
      </c>
      <c r="B304" s="13">
        <v>825.5</v>
      </c>
      <c r="C304" s="13">
        <v>839.80000000000007</v>
      </c>
      <c r="D304" s="13">
        <v>777.4</v>
      </c>
      <c r="I304" s="42"/>
      <c r="J304" s="42"/>
      <c r="K304" s="42"/>
    </row>
    <row r="305" spans="1:11" ht="15" x14ac:dyDescent="0.25">
      <c r="A305" s="63" t="s">
        <v>314</v>
      </c>
      <c r="B305" s="13">
        <v>11160.5</v>
      </c>
      <c r="C305" s="13">
        <v>10293.4</v>
      </c>
      <c r="D305" s="13">
        <v>10056.800000000001</v>
      </c>
      <c r="I305" s="42"/>
      <c r="J305" s="42"/>
      <c r="K305" s="42"/>
    </row>
    <row r="306" spans="1:11" ht="15" x14ac:dyDescent="0.25">
      <c r="A306" s="63" t="s">
        <v>315</v>
      </c>
      <c r="B306" s="13">
        <v>468</v>
      </c>
      <c r="C306" s="13">
        <v>343.2</v>
      </c>
      <c r="D306" s="13">
        <v>383.5</v>
      </c>
      <c r="I306" s="42"/>
      <c r="J306" s="42"/>
      <c r="K306" s="42"/>
    </row>
    <row r="307" spans="1:11" ht="15" x14ac:dyDescent="0.25">
      <c r="A307" s="63" t="s">
        <v>316</v>
      </c>
      <c r="B307" s="13">
        <v>19831.5</v>
      </c>
      <c r="C307" s="13">
        <v>13236.6</v>
      </c>
      <c r="D307" s="13">
        <v>15671.5</v>
      </c>
      <c r="I307" s="42"/>
      <c r="J307" s="42"/>
      <c r="K307" s="42"/>
    </row>
    <row r="308" spans="1:11" ht="15" x14ac:dyDescent="0.25">
      <c r="A308" s="63" t="s">
        <v>317</v>
      </c>
      <c r="B308" s="13">
        <v>42030.3</v>
      </c>
      <c r="C308" s="13">
        <v>41453.1</v>
      </c>
      <c r="D308" s="13">
        <v>39039</v>
      </c>
      <c r="I308" s="42"/>
      <c r="J308" s="42"/>
      <c r="K308" s="42"/>
    </row>
    <row r="309" spans="1:11" ht="15" x14ac:dyDescent="0.25">
      <c r="A309" s="63" t="s">
        <v>318</v>
      </c>
      <c r="B309" s="13">
        <v>29539.9</v>
      </c>
      <c r="C309" s="13">
        <v>44226</v>
      </c>
      <c r="D309" s="13">
        <v>33998.9</v>
      </c>
      <c r="I309" s="42"/>
      <c r="J309" s="42"/>
      <c r="K309" s="42"/>
    </row>
    <row r="310" spans="1:11" ht="15" x14ac:dyDescent="0.25">
      <c r="A310" s="63" t="s">
        <v>319</v>
      </c>
      <c r="B310" s="13">
        <v>41795</v>
      </c>
      <c r="C310" s="13">
        <v>99866</v>
      </c>
      <c r="D310" s="13">
        <v>28600</v>
      </c>
      <c r="I310" s="42"/>
      <c r="J310" s="42"/>
      <c r="K310" s="42"/>
    </row>
    <row r="311" spans="1:11" ht="15" x14ac:dyDescent="0.25">
      <c r="A311" s="63" t="s">
        <v>320</v>
      </c>
      <c r="B311" s="13">
        <v>2470</v>
      </c>
      <c r="C311" s="13">
        <v>3516.5</v>
      </c>
      <c r="D311" s="13">
        <v>2763.8</v>
      </c>
      <c r="I311" s="42"/>
      <c r="J311" s="42"/>
      <c r="K311" s="42"/>
    </row>
    <row r="312" spans="1:11" ht="15" x14ac:dyDescent="0.25">
      <c r="A312" s="63" t="s">
        <v>321</v>
      </c>
      <c r="B312" s="13">
        <v>38155</v>
      </c>
      <c r="C312" s="13">
        <v>27492.400000000001</v>
      </c>
      <c r="D312" s="13">
        <v>31031</v>
      </c>
      <c r="I312" s="42"/>
      <c r="J312" s="42"/>
      <c r="K312" s="42"/>
    </row>
    <row r="313" spans="1:11" ht="15" x14ac:dyDescent="0.25">
      <c r="A313" s="63" t="s">
        <v>322</v>
      </c>
      <c r="B313" s="13">
        <v>270.40000000000003</v>
      </c>
      <c r="C313" s="13">
        <v>184.6</v>
      </c>
      <c r="D313" s="13">
        <v>215.8</v>
      </c>
      <c r="I313" s="42"/>
      <c r="J313" s="42"/>
      <c r="K313" s="42"/>
    </row>
    <row r="314" spans="1:11" ht="15" x14ac:dyDescent="0.25">
      <c r="A314" s="63" t="s">
        <v>323</v>
      </c>
      <c r="B314" s="13">
        <v>2290.6</v>
      </c>
      <c r="C314" s="13">
        <v>3532.1</v>
      </c>
      <c r="D314" s="13">
        <v>2681.9</v>
      </c>
      <c r="I314" s="42"/>
      <c r="J314" s="42"/>
      <c r="K314" s="42"/>
    </row>
    <row r="315" spans="1:11" ht="15" x14ac:dyDescent="0.25">
      <c r="A315" s="63" t="s">
        <v>324</v>
      </c>
      <c r="B315" s="13">
        <v>3601</v>
      </c>
      <c r="C315" s="13">
        <v>4880.2</v>
      </c>
      <c r="D315" s="13">
        <v>3923.4</v>
      </c>
      <c r="I315" s="42"/>
      <c r="J315" s="42"/>
      <c r="K315" s="42"/>
    </row>
    <row r="316" spans="1:11" ht="15" x14ac:dyDescent="0.25">
      <c r="A316" s="63" t="s">
        <v>325</v>
      </c>
      <c r="B316" s="13">
        <v>85.8</v>
      </c>
      <c r="C316" s="13">
        <v>54.6</v>
      </c>
      <c r="D316" s="13">
        <v>66.3</v>
      </c>
      <c r="I316" s="42"/>
      <c r="J316" s="42"/>
      <c r="K316" s="42"/>
    </row>
    <row r="317" spans="1:11" ht="15" x14ac:dyDescent="0.25">
      <c r="A317" s="63" t="s">
        <v>326</v>
      </c>
      <c r="B317" s="13">
        <v>29877.9</v>
      </c>
      <c r="C317" s="13">
        <v>39215.800000000003</v>
      </c>
      <c r="D317" s="13">
        <v>31989.100000000002</v>
      </c>
      <c r="I317" s="42"/>
      <c r="J317" s="42"/>
      <c r="K317" s="42"/>
    </row>
    <row r="318" spans="1:11" ht="15" x14ac:dyDescent="0.25">
      <c r="A318" s="63" t="s">
        <v>327</v>
      </c>
      <c r="B318" s="13">
        <v>85.8</v>
      </c>
      <c r="C318" s="13">
        <v>97.5</v>
      </c>
      <c r="D318" s="13">
        <v>85.8</v>
      </c>
      <c r="I318" s="42"/>
      <c r="J318" s="42"/>
      <c r="K318" s="42"/>
    </row>
    <row r="319" spans="1:11" ht="15" x14ac:dyDescent="0.25">
      <c r="A319" s="63" t="s">
        <v>328</v>
      </c>
      <c r="B319" s="13">
        <v>3978</v>
      </c>
      <c r="C319" s="13">
        <v>5743.4000000000005</v>
      </c>
      <c r="D319" s="13">
        <v>4486.3</v>
      </c>
      <c r="I319" s="42"/>
      <c r="J319" s="42"/>
      <c r="K319" s="42"/>
    </row>
    <row r="320" spans="1:11" ht="15" x14ac:dyDescent="0.25">
      <c r="A320" s="63" t="s">
        <v>329</v>
      </c>
      <c r="B320" s="13">
        <v>107.9</v>
      </c>
      <c r="C320" s="13">
        <v>114.4</v>
      </c>
      <c r="D320" s="13">
        <v>104</v>
      </c>
      <c r="I320" s="42"/>
      <c r="J320" s="42"/>
      <c r="K320" s="42"/>
    </row>
    <row r="321" spans="1:11" ht="15" x14ac:dyDescent="0.25">
      <c r="A321" s="63" t="s">
        <v>330</v>
      </c>
      <c r="B321" s="13">
        <v>14565.2</v>
      </c>
      <c r="C321" s="13">
        <v>16186.300000000001</v>
      </c>
      <c r="D321" s="13">
        <v>14319.5</v>
      </c>
      <c r="I321" s="42"/>
      <c r="J321" s="42"/>
      <c r="K321" s="42"/>
    </row>
    <row r="322" spans="1:11" ht="15" x14ac:dyDescent="0.25">
      <c r="A322" s="63" t="s">
        <v>331</v>
      </c>
      <c r="B322" s="13">
        <v>215.8</v>
      </c>
      <c r="C322" s="13">
        <v>319.8</v>
      </c>
      <c r="D322" s="13">
        <v>247</v>
      </c>
      <c r="I322" s="42"/>
      <c r="J322" s="42"/>
      <c r="K322" s="42"/>
    </row>
    <row r="323" spans="1:11" ht="15" x14ac:dyDescent="0.25">
      <c r="A323" s="63" t="s">
        <v>332</v>
      </c>
      <c r="B323" s="13">
        <v>4798.3</v>
      </c>
      <c r="C323" s="13">
        <v>8174.4000000000005</v>
      </c>
      <c r="D323" s="13">
        <v>5952.7</v>
      </c>
      <c r="I323" s="42"/>
      <c r="J323" s="42"/>
      <c r="K323" s="42"/>
    </row>
    <row r="324" spans="1:11" ht="15" x14ac:dyDescent="0.25">
      <c r="A324" s="63" t="s">
        <v>333</v>
      </c>
      <c r="B324" s="13">
        <v>4875</v>
      </c>
      <c r="C324" s="13">
        <v>7463.3</v>
      </c>
      <c r="D324" s="13">
        <v>5682.3</v>
      </c>
      <c r="I324" s="42"/>
      <c r="J324" s="42"/>
      <c r="K324" s="42"/>
    </row>
    <row r="325" spans="1:11" ht="15" x14ac:dyDescent="0.25">
      <c r="A325" s="63" t="s">
        <v>334</v>
      </c>
      <c r="B325" s="13">
        <v>4165.2</v>
      </c>
      <c r="C325" s="13">
        <v>7061.6</v>
      </c>
      <c r="D325" s="13">
        <v>5153.2</v>
      </c>
      <c r="I325" s="42"/>
      <c r="J325" s="42"/>
      <c r="K325" s="42"/>
    </row>
    <row r="326" spans="1:11" ht="15" x14ac:dyDescent="0.25">
      <c r="A326" s="63" t="s">
        <v>335</v>
      </c>
      <c r="B326" s="13">
        <v>1267.5</v>
      </c>
      <c r="C326" s="13">
        <v>1047.8</v>
      </c>
      <c r="D326" s="13">
        <v>1089.4000000000001</v>
      </c>
      <c r="I326" s="42"/>
      <c r="J326" s="42"/>
      <c r="K326" s="42"/>
    </row>
    <row r="327" spans="1:11" ht="15" x14ac:dyDescent="0.25">
      <c r="A327" s="63" t="s">
        <v>336</v>
      </c>
      <c r="B327" s="13">
        <v>2715.7000000000003</v>
      </c>
      <c r="C327" s="13">
        <v>4455.1000000000004</v>
      </c>
      <c r="D327" s="13">
        <v>3295.5</v>
      </c>
      <c r="I327" s="42"/>
      <c r="J327" s="42"/>
      <c r="K327" s="42"/>
    </row>
    <row r="328" spans="1:11" ht="15" x14ac:dyDescent="0.25">
      <c r="A328" s="63" t="s">
        <v>337</v>
      </c>
      <c r="B328" s="13">
        <v>1229.8</v>
      </c>
      <c r="C328" s="13">
        <v>1588.6000000000001</v>
      </c>
      <c r="D328" s="13">
        <v>1306.5</v>
      </c>
      <c r="I328" s="42"/>
      <c r="J328" s="42"/>
      <c r="K328" s="42"/>
    </row>
    <row r="329" spans="1:11" ht="15" x14ac:dyDescent="0.25">
      <c r="A329" s="63" t="s">
        <v>338</v>
      </c>
      <c r="B329" s="13">
        <v>3428.1</v>
      </c>
      <c r="C329" s="13">
        <v>5505.5</v>
      </c>
      <c r="D329" s="13">
        <v>4108</v>
      </c>
      <c r="I329" s="42"/>
      <c r="J329" s="42"/>
      <c r="K329" s="42"/>
    </row>
    <row r="330" spans="1:11" ht="15" x14ac:dyDescent="0.25">
      <c r="A330" s="63" t="s">
        <v>339</v>
      </c>
      <c r="B330" s="13">
        <v>107.9</v>
      </c>
      <c r="C330" s="13">
        <v>124.80000000000001</v>
      </c>
      <c r="D330" s="13">
        <v>109.2</v>
      </c>
      <c r="I330" s="42"/>
      <c r="J330" s="42"/>
      <c r="K330" s="42"/>
    </row>
    <row r="331" spans="1:11" ht="15" x14ac:dyDescent="0.25">
      <c r="A331" s="63" t="s">
        <v>340</v>
      </c>
      <c r="B331" s="13">
        <v>126.10000000000001</v>
      </c>
      <c r="C331" s="13">
        <v>161.20000000000002</v>
      </c>
      <c r="D331" s="13">
        <v>133.9</v>
      </c>
      <c r="I331" s="42"/>
      <c r="J331" s="42"/>
      <c r="K331" s="42"/>
    </row>
    <row r="332" spans="1:11" ht="15" x14ac:dyDescent="0.25">
      <c r="A332" s="63" t="s">
        <v>341</v>
      </c>
      <c r="B332" s="13">
        <v>205.4</v>
      </c>
      <c r="C332" s="13">
        <v>150.80000000000001</v>
      </c>
      <c r="D332" s="13">
        <v>169</v>
      </c>
      <c r="I332" s="42"/>
      <c r="J332" s="42"/>
      <c r="K332" s="42"/>
    </row>
    <row r="333" spans="1:11" ht="15" x14ac:dyDescent="0.25">
      <c r="A333" s="63" t="s">
        <v>342</v>
      </c>
      <c r="B333" s="13">
        <v>18.2</v>
      </c>
      <c r="C333" s="13">
        <v>31.200000000000003</v>
      </c>
      <c r="D333" s="13">
        <v>23.400000000000002</v>
      </c>
      <c r="I333" s="42"/>
      <c r="J333" s="42"/>
      <c r="K333" s="42"/>
    </row>
    <row r="334" spans="1:11" ht="15" x14ac:dyDescent="0.25">
      <c r="A334" s="63" t="s">
        <v>343</v>
      </c>
      <c r="B334" s="13">
        <v>42.9</v>
      </c>
      <c r="C334" s="13">
        <v>72.8</v>
      </c>
      <c r="D334" s="13">
        <v>53.300000000000004</v>
      </c>
      <c r="I334" s="42"/>
      <c r="J334" s="42"/>
      <c r="K334" s="42"/>
    </row>
    <row r="335" spans="1:11" ht="15" x14ac:dyDescent="0.25">
      <c r="A335" s="63" t="s">
        <v>344</v>
      </c>
      <c r="B335" s="13">
        <v>1840.8</v>
      </c>
      <c r="C335" s="13">
        <v>3077.1</v>
      </c>
      <c r="D335" s="13">
        <v>2259.4</v>
      </c>
      <c r="I335" s="42"/>
      <c r="J335" s="42"/>
      <c r="K335" s="42"/>
    </row>
    <row r="336" spans="1:11" ht="15" x14ac:dyDescent="0.25">
      <c r="A336" s="63" t="s">
        <v>345</v>
      </c>
      <c r="B336" s="13">
        <v>87.100000000000009</v>
      </c>
      <c r="C336" s="13">
        <v>144.30000000000001</v>
      </c>
      <c r="D336" s="13">
        <v>106.60000000000001</v>
      </c>
      <c r="I336" s="42"/>
      <c r="J336" s="42"/>
      <c r="K336" s="42"/>
    </row>
    <row r="337" spans="1:11" ht="15" x14ac:dyDescent="0.25">
      <c r="A337" s="63" t="s">
        <v>346</v>
      </c>
      <c r="B337" s="13">
        <v>2840.5</v>
      </c>
      <c r="C337" s="13">
        <v>3476.2000000000003</v>
      </c>
      <c r="D337" s="13">
        <v>2931.5</v>
      </c>
      <c r="I337" s="42"/>
      <c r="J337" s="42"/>
      <c r="K337" s="42"/>
    </row>
    <row r="338" spans="1:11" ht="15" x14ac:dyDescent="0.25">
      <c r="A338" s="63" t="s">
        <v>347</v>
      </c>
      <c r="B338" s="13">
        <v>10.4</v>
      </c>
      <c r="C338" s="13">
        <v>14.3</v>
      </c>
      <c r="D338" s="13">
        <v>11.700000000000001</v>
      </c>
      <c r="I338" s="42"/>
      <c r="J338" s="42"/>
      <c r="K338" s="42"/>
    </row>
    <row r="339" spans="1:11" ht="15" x14ac:dyDescent="0.25">
      <c r="A339" s="63" t="s">
        <v>348</v>
      </c>
      <c r="B339" s="13">
        <v>46.800000000000004</v>
      </c>
      <c r="C339" s="13">
        <v>72.8</v>
      </c>
      <c r="D339" s="13">
        <v>54.6</v>
      </c>
      <c r="I339" s="42"/>
      <c r="J339" s="42"/>
      <c r="K339" s="42"/>
    </row>
    <row r="340" spans="1:11" ht="15" x14ac:dyDescent="0.25">
      <c r="A340" s="63" t="s">
        <v>349</v>
      </c>
      <c r="B340" s="13">
        <v>3352.7000000000003</v>
      </c>
      <c r="C340" s="13">
        <v>3246.1</v>
      </c>
      <c r="D340" s="13">
        <v>3087.5</v>
      </c>
      <c r="I340" s="42"/>
      <c r="J340" s="42"/>
      <c r="K340" s="42"/>
    </row>
    <row r="341" spans="1:11" ht="15" x14ac:dyDescent="0.25">
      <c r="A341" s="63" t="s">
        <v>350</v>
      </c>
      <c r="B341" s="13">
        <v>20.8</v>
      </c>
      <c r="C341" s="13">
        <v>33.800000000000004</v>
      </c>
      <c r="D341" s="13">
        <v>24.7</v>
      </c>
      <c r="I341" s="42"/>
      <c r="J341" s="42"/>
      <c r="K341" s="42"/>
    </row>
    <row r="342" spans="1:11" ht="15" x14ac:dyDescent="0.25">
      <c r="A342" s="63" t="s">
        <v>351</v>
      </c>
      <c r="B342" s="13">
        <v>4387.5</v>
      </c>
      <c r="C342" s="13">
        <v>5616</v>
      </c>
      <c r="D342" s="13">
        <v>4635.8</v>
      </c>
      <c r="I342" s="42"/>
      <c r="J342" s="42"/>
      <c r="K342" s="42"/>
    </row>
    <row r="343" spans="1:11" ht="15" x14ac:dyDescent="0.25">
      <c r="A343" s="63" t="s">
        <v>352</v>
      </c>
      <c r="B343" s="13">
        <v>2193.1</v>
      </c>
      <c r="C343" s="13">
        <v>3376.1</v>
      </c>
      <c r="D343" s="13">
        <v>2564.9</v>
      </c>
      <c r="I343" s="42"/>
      <c r="J343" s="42"/>
      <c r="K343" s="42"/>
    </row>
    <row r="344" spans="1:11" ht="15" x14ac:dyDescent="0.25">
      <c r="A344" s="63" t="s">
        <v>353</v>
      </c>
      <c r="B344" s="13">
        <v>292.5</v>
      </c>
      <c r="C344" s="13">
        <v>252.20000000000002</v>
      </c>
      <c r="D344" s="13">
        <v>256.10000000000002</v>
      </c>
      <c r="I344" s="42"/>
      <c r="J344" s="42"/>
      <c r="K344" s="42"/>
    </row>
    <row r="345" spans="1:11" ht="15" x14ac:dyDescent="0.25">
      <c r="A345" s="63" t="s">
        <v>354</v>
      </c>
      <c r="B345" s="13">
        <v>215.8</v>
      </c>
      <c r="C345" s="13">
        <v>137.80000000000001</v>
      </c>
      <c r="D345" s="13">
        <v>167.70000000000002</v>
      </c>
      <c r="I345" s="42"/>
      <c r="J345" s="42"/>
      <c r="K345" s="42"/>
    </row>
    <row r="346" spans="1:11" ht="15" x14ac:dyDescent="0.25">
      <c r="A346" s="63" t="s">
        <v>355</v>
      </c>
      <c r="B346" s="13">
        <v>157977.30000000002</v>
      </c>
      <c r="C346" s="13">
        <v>97887.400000000009</v>
      </c>
      <c r="D346" s="13">
        <v>121548.7</v>
      </c>
      <c r="I346" s="42"/>
      <c r="J346" s="42"/>
      <c r="K346" s="42"/>
    </row>
    <row r="347" spans="1:11" ht="15" x14ac:dyDescent="0.25">
      <c r="A347" s="63" t="s">
        <v>356</v>
      </c>
      <c r="B347" s="13">
        <v>48.1</v>
      </c>
      <c r="C347" s="13">
        <v>70.2</v>
      </c>
      <c r="D347" s="13">
        <v>54.6</v>
      </c>
      <c r="I347" s="42"/>
      <c r="J347" s="42"/>
      <c r="K347" s="42"/>
    </row>
    <row r="348" spans="1:11" ht="15" x14ac:dyDescent="0.25">
      <c r="A348" s="63" t="s">
        <v>357</v>
      </c>
      <c r="B348" s="13">
        <v>7671.3</v>
      </c>
      <c r="C348" s="13">
        <v>5908.5</v>
      </c>
      <c r="D348" s="13">
        <v>6405.1</v>
      </c>
      <c r="I348" s="42"/>
      <c r="J348" s="42"/>
      <c r="K348" s="42"/>
    </row>
    <row r="349" spans="1:11" ht="15" x14ac:dyDescent="0.25">
      <c r="A349" s="63" t="s">
        <v>358</v>
      </c>
      <c r="B349" s="13">
        <v>1574.3</v>
      </c>
      <c r="C349" s="13">
        <v>1400.1000000000001</v>
      </c>
      <c r="D349" s="13">
        <v>1396.2</v>
      </c>
      <c r="I349" s="42"/>
      <c r="J349" s="42"/>
      <c r="K349" s="42"/>
    </row>
    <row r="350" spans="1:11" ht="15" x14ac:dyDescent="0.25">
      <c r="A350" s="63" t="s">
        <v>359</v>
      </c>
      <c r="B350" s="13">
        <v>1719.9</v>
      </c>
      <c r="C350" s="13">
        <v>2405</v>
      </c>
      <c r="D350" s="13">
        <v>1905.8</v>
      </c>
      <c r="I350" s="42"/>
      <c r="J350" s="42"/>
      <c r="K350" s="42"/>
    </row>
    <row r="351" spans="1:11" ht="15" x14ac:dyDescent="0.25">
      <c r="A351" s="63" t="s">
        <v>360</v>
      </c>
      <c r="B351" s="13">
        <v>9968.4</v>
      </c>
      <c r="C351" s="13">
        <v>7482.8</v>
      </c>
      <c r="D351" s="13">
        <v>8238.1</v>
      </c>
      <c r="I351" s="42"/>
      <c r="J351" s="42"/>
      <c r="K351" s="42"/>
    </row>
    <row r="352" spans="1:11" ht="15" x14ac:dyDescent="0.25">
      <c r="A352" s="63" t="s">
        <v>361</v>
      </c>
      <c r="B352" s="13">
        <v>800.80000000000007</v>
      </c>
      <c r="C352" s="13">
        <v>1184.3</v>
      </c>
      <c r="D352" s="13">
        <v>915.2</v>
      </c>
      <c r="I352" s="42"/>
      <c r="J352" s="42"/>
      <c r="K352" s="42"/>
    </row>
    <row r="353" spans="1:11" ht="15" x14ac:dyDescent="0.25">
      <c r="A353" s="63" t="s">
        <v>362</v>
      </c>
      <c r="B353" s="13">
        <v>32669</v>
      </c>
      <c r="C353" s="13">
        <v>47912.800000000003</v>
      </c>
      <c r="D353" s="13">
        <v>37165.700000000004</v>
      </c>
      <c r="I353" s="42"/>
      <c r="J353" s="42"/>
      <c r="K353" s="42"/>
    </row>
    <row r="354" spans="1:11" ht="15" x14ac:dyDescent="0.25">
      <c r="A354" s="63" t="s">
        <v>363</v>
      </c>
      <c r="B354" s="13">
        <v>100167.6</v>
      </c>
      <c r="C354" s="13">
        <v>143856.70000000001</v>
      </c>
      <c r="D354" s="13">
        <v>112630.7</v>
      </c>
      <c r="I354" s="42"/>
      <c r="J354" s="42"/>
      <c r="K354" s="42"/>
    </row>
    <row r="355" spans="1:11" ht="15" x14ac:dyDescent="0.25">
      <c r="A355" s="63" t="s">
        <v>364</v>
      </c>
      <c r="B355" s="13">
        <v>98.8</v>
      </c>
      <c r="C355" s="13">
        <v>59.800000000000004</v>
      </c>
      <c r="D355" s="13">
        <v>75.400000000000006</v>
      </c>
      <c r="I355" s="42"/>
      <c r="J355" s="42"/>
      <c r="K355" s="42"/>
    </row>
    <row r="356" spans="1:11" ht="15" x14ac:dyDescent="0.25">
      <c r="A356" s="63" t="s">
        <v>365</v>
      </c>
      <c r="B356" s="13">
        <v>1014</v>
      </c>
      <c r="C356" s="13">
        <v>785.2</v>
      </c>
      <c r="D356" s="13">
        <v>848.9</v>
      </c>
      <c r="I356" s="42"/>
      <c r="J356" s="42"/>
      <c r="K356" s="42"/>
    </row>
    <row r="357" spans="1:11" ht="15" x14ac:dyDescent="0.25">
      <c r="A357" s="63" t="s">
        <v>366</v>
      </c>
      <c r="B357" s="13">
        <v>2148.9</v>
      </c>
      <c r="C357" s="13">
        <v>3173.3</v>
      </c>
      <c r="D357" s="13">
        <v>2454.4</v>
      </c>
      <c r="I357" s="42"/>
      <c r="J357" s="42"/>
      <c r="K357" s="42"/>
    </row>
    <row r="358" spans="1:11" ht="15" x14ac:dyDescent="0.25">
      <c r="A358" s="63" t="s">
        <v>367</v>
      </c>
      <c r="B358" s="13">
        <v>70.2</v>
      </c>
      <c r="C358" s="13">
        <v>113.10000000000001</v>
      </c>
      <c r="D358" s="13">
        <v>84.5</v>
      </c>
      <c r="I358" s="42"/>
      <c r="J358" s="42"/>
      <c r="K358" s="42"/>
    </row>
    <row r="359" spans="1:11" ht="15" x14ac:dyDescent="0.25">
      <c r="A359" s="63" t="s">
        <v>368</v>
      </c>
      <c r="B359" s="13">
        <v>16.900000000000002</v>
      </c>
      <c r="C359" s="13">
        <v>18.2</v>
      </c>
      <c r="D359" s="13">
        <v>16.900000000000002</v>
      </c>
      <c r="I359" s="42"/>
      <c r="J359" s="42"/>
      <c r="K359" s="42"/>
    </row>
    <row r="360" spans="1:11" ht="15" x14ac:dyDescent="0.25">
      <c r="A360" s="63" t="s">
        <v>369</v>
      </c>
      <c r="B360" s="13">
        <v>166.4</v>
      </c>
      <c r="C360" s="13">
        <v>167.70000000000002</v>
      </c>
      <c r="D360" s="13">
        <v>156</v>
      </c>
      <c r="I360" s="42"/>
      <c r="J360" s="42"/>
      <c r="K360" s="42"/>
    </row>
    <row r="361" spans="1:11" ht="15" x14ac:dyDescent="0.25">
      <c r="A361" s="63" t="s">
        <v>370</v>
      </c>
      <c r="B361" s="13">
        <v>80.600000000000009</v>
      </c>
      <c r="C361" s="13">
        <v>132.6</v>
      </c>
      <c r="D361" s="13">
        <v>98.8</v>
      </c>
      <c r="I361" s="42"/>
      <c r="J361" s="42"/>
      <c r="K361" s="42"/>
    </row>
    <row r="362" spans="1:11" ht="15" x14ac:dyDescent="0.25">
      <c r="A362" s="63" t="s">
        <v>371</v>
      </c>
      <c r="B362" s="13">
        <v>11035.7</v>
      </c>
      <c r="C362" s="13">
        <v>10975.9</v>
      </c>
      <c r="D362" s="13">
        <v>10290.800000000001</v>
      </c>
      <c r="I362" s="42"/>
      <c r="J362" s="42"/>
      <c r="K362" s="42"/>
    </row>
    <row r="363" spans="1:11" ht="15" x14ac:dyDescent="0.25">
      <c r="A363" s="63" t="s">
        <v>372</v>
      </c>
      <c r="B363" s="13">
        <v>2865.2000000000003</v>
      </c>
      <c r="C363" s="13">
        <v>3380</v>
      </c>
      <c r="D363" s="13">
        <v>2901.6</v>
      </c>
      <c r="I363" s="42"/>
      <c r="J363" s="42"/>
      <c r="K363" s="42"/>
    </row>
    <row r="364" spans="1:11" ht="15" x14ac:dyDescent="0.25">
      <c r="A364" s="63" t="s">
        <v>373</v>
      </c>
      <c r="B364" s="13">
        <v>3330.6</v>
      </c>
      <c r="C364" s="13">
        <v>5158.4000000000005</v>
      </c>
      <c r="D364" s="13">
        <v>3909.1</v>
      </c>
      <c r="I364" s="42"/>
      <c r="J364" s="42"/>
      <c r="K364" s="42"/>
    </row>
    <row r="365" spans="1:11" ht="15" x14ac:dyDescent="0.25">
      <c r="A365" s="63" t="s">
        <v>374</v>
      </c>
      <c r="B365" s="13">
        <v>4803.5</v>
      </c>
      <c r="C365" s="13">
        <v>2769</v>
      </c>
      <c r="D365" s="13">
        <v>3606.2000000000003</v>
      </c>
      <c r="I365" s="42"/>
      <c r="J365" s="42"/>
      <c r="K365" s="42"/>
    </row>
    <row r="366" spans="1:11" ht="15" x14ac:dyDescent="0.25">
      <c r="A366" s="63" t="s">
        <v>375</v>
      </c>
      <c r="B366" s="13">
        <v>2414.1</v>
      </c>
      <c r="C366" s="13">
        <v>3263</v>
      </c>
      <c r="D366" s="13">
        <v>2626</v>
      </c>
      <c r="I366" s="42"/>
      <c r="J366" s="42"/>
      <c r="K366" s="42"/>
    </row>
    <row r="367" spans="1:11" ht="15" x14ac:dyDescent="0.25">
      <c r="A367" s="63" t="s">
        <v>376</v>
      </c>
      <c r="B367" s="13">
        <v>975</v>
      </c>
      <c r="C367" s="13">
        <v>627.9</v>
      </c>
      <c r="D367" s="13">
        <v>760.5</v>
      </c>
      <c r="I367" s="42"/>
      <c r="J367" s="42"/>
      <c r="K367" s="42"/>
    </row>
    <row r="368" spans="1:11" ht="15" x14ac:dyDescent="0.25">
      <c r="A368" s="63" t="s">
        <v>377</v>
      </c>
      <c r="B368" s="13">
        <v>1852.5</v>
      </c>
      <c r="C368" s="13">
        <v>2538.9</v>
      </c>
      <c r="D368" s="13">
        <v>2030.6000000000001</v>
      </c>
      <c r="I368" s="42"/>
      <c r="J368" s="42"/>
      <c r="K368" s="42"/>
    </row>
    <row r="369" spans="1:11" ht="15" x14ac:dyDescent="0.25">
      <c r="A369" s="63" t="s">
        <v>378</v>
      </c>
      <c r="B369" s="13">
        <v>20.8</v>
      </c>
      <c r="C369" s="13">
        <v>31.200000000000003</v>
      </c>
      <c r="D369" s="13">
        <v>24.7</v>
      </c>
      <c r="I369" s="42"/>
      <c r="J369" s="42"/>
      <c r="K369" s="42"/>
    </row>
    <row r="370" spans="1:11" ht="15" x14ac:dyDescent="0.25">
      <c r="A370" s="63" t="s">
        <v>379</v>
      </c>
      <c r="B370" s="13">
        <v>11692.2</v>
      </c>
      <c r="C370" s="13">
        <v>15769</v>
      </c>
      <c r="D370" s="13">
        <v>12702.300000000001</v>
      </c>
      <c r="I370" s="42"/>
      <c r="J370" s="42"/>
      <c r="K370" s="42"/>
    </row>
    <row r="371" spans="1:11" ht="15" x14ac:dyDescent="0.25">
      <c r="A371" s="63" t="s">
        <v>380</v>
      </c>
      <c r="B371" s="13">
        <v>930.80000000000007</v>
      </c>
      <c r="C371" s="13">
        <v>1439.1000000000001</v>
      </c>
      <c r="D371" s="13">
        <v>1092</v>
      </c>
      <c r="I371" s="42"/>
      <c r="J371" s="42"/>
      <c r="K371" s="42"/>
    </row>
    <row r="372" spans="1:11" ht="15" x14ac:dyDescent="0.25">
      <c r="A372" s="63" t="s">
        <v>381</v>
      </c>
      <c r="B372" s="13">
        <v>1150.5</v>
      </c>
      <c r="C372" s="13">
        <v>1537.9</v>
      </c>
      <c r="D372" s="13">
        <v>1244.1000000000001</v>
      </c>
      <c r="I372" s="42"/>
      <c r="J372" s="42"/>
      <c r="K372" s="42"/>
    </row>
    <row r="373" spans="1:11" ht="15" x14ac:dyDescent="0.25">
      <c r="A373" s="63" t="s">
        <v>382</v>
      </c>
      <c r="B373" s="13">
        <v>390</v>
      </c>
      <c r="C373" s="13">
        <v>523.9</v>
      </c>
      <c r="D373" s="13">
        <v>422.5</v>
      </c>
      <c r="I373" s="42"/>
      <c r="J373" s="42"/>
      <c r="K373" s="42"/>
    </row>
    <row r="374" spans="1:11" ht="15" x14ac:dyDescent="0.25">
      <c r="A374" s="63" t="s">
        <v>383</v>
      </c>
      <c r="B374" s="13">
        <v>1570.4</v>
      </c>
      <c r="C374" s="13">
        <v>2094.3000000000002</v>
      </c>
      <c r="D374" s="13">
        <v>1695.2</v>
      </c>
      <c r="I374" s="42"/>
      <c r="J374" s="42"/>
      <c r="K374" s="42"/>
    </row>
    <row r="375" spans="1:11" ht="15" x14ac:dyDescent="0.25">
      <c r="A375" s="63" t="s">
        <v>384</v>
      </c>
      <c r="B375" s="13">
        <v>10.4</v>
      </c>
      <c r="C375" s="13">
        <v>7.8000000000000007</v>
      </c>
      <c r="D375" s="13">
        <v>9.1</v>
      </c>
      <c r="I375" s="42"/>
      <c r="J375" s="42"/>
      <c r="K375" s="42"/>
    </row>
    <row r="376" spans="1:11" ht="15" x14ac:dyDescent="0.25">
      <c r="A376" s="63" t="s">
        <v>385</v>
      </c>
      <c r="B376" s="13">
        <v>6932.9000000000005</v>
      </c>
      <c r="C376" s="13">
        <v>11079.9</v>
      </c>
      <c r="D376" s="13">
        <v>8283.6</v>
      </c>
      <c r="I376" s="42"/>
      <c r="J376" s="42"/>
      <c r="K376" s="42"/>
    </row>
    <row r="377" spans="1:11" ht="15" x14ac:dyDescent="0.25">
      <c r="A377" s="63" t="s">
        <v>386</v>
      </c>
      <c r="B377" s="13">
        <v>11547.9</v>
      </c>
      <c r="C377" s="13">
        <v>11895</v>
      </c>
      <c r="D377" s="13">
        <v>10946</v>
      </c>
      <c r="I377" s="42"/>
      <c r="J377" s="42"/>
      <c r="K377" s="42"/>
    </row>
    <row r="378" spans="1:11" ht="15" x14ac:dyDescent="0.25">
      <c r="A378" s="63" t="s">
        <v>387</v>
      </c>
      <c r="B378" s="13">
        <v>520</v>
      </c>
      <c r="C378" s="13">
        <v>488.8</v>
      </c>
      <c r="D378" s="13">
        <v>471.90000000000003</v>
      </c>
      <c r="I378" s="42"/>
      <c r="J378" s="42"/>
      <c r="K378" s="42"/>
    </row>
    <row r="379" spans="1:11" ht="15" x14ac:dyDescent="0.25">
      <c r="A379" s="63" t="s">
        <v>388</v>
      </c>
      <c r="B379" s="13">
        <v>1310.4000000000001</v>
      </c>
      <c r="C379" s="13">
        <v>1466.4</v>
      </c>
      <c r="D379" s="13">
        <v>1292.2</v>
      </c>
      <c r="I379" s="42"/>
      <c r="J379" s="42"/>
      <c r="K379" s="42"/>
    </row>
    <row r="380" spans="1:11" ht="15" x14ac:dyDescent="0.25">
      <c r="A380" s="63" t="s">
        <v>389</v>
      </c>
      <c r="B380" s="13">
        <v>9720.1</v>
      </c>
      <c r="C380" s="13">
        <v>10315.5</v>
      </c>
      <c r="D380" s="13">
        <v>9344.4</v>
      </c>
      <c r="I380" s="42"/>
      <c r="J380" s="42"/>
      <c r="K380" s="42"/>
    </row>
    <row r="381" spans="1:11" ht="15" x14ac:dyDescent="0.25">
      <c r="A381" s="63" t="s">
        <v>390</v>
      </c>
      <c r="B381" s="13">
        <v>400.40000000000003</v>
      </c>
      <c r="C381" s="13">
        <v>409.5</v>
      </c>
      <c r="D381" s="13">
        <v>378.3</v>
      </c>
      <c r="I381" s="42"/>
      <c r="J381" s="42"/>
      <c r="K381" s="42"/>
    </row>
    <row r="382" spans="1:11" ht="15" x14ac:dyDescent="0.25">
      <c r="A382" s="63" t="s">
        <v>391</v>
      </c>
      <c r="B382" s="13">
        <v>107.9</v>
      </c>
      <c r="C382" s="13">
        <v>157.30000000000001</v>
      </c>
      <c r="D382" s="13">
        <v>122.2</v>
      </c>
      <c r="I382" s="42"/>
      <c r="J382" s="42"/>
      <c r="K382" s="42"/>
    </row>
    <row r="383" spans="1:11" ht="15" x14ac:dyDescent="0.25">
      <c r="A383" s="63" t="s">
        <v>392</v>
      </c>
      <c r="B383" s="13">
        <v>3208.4</v>
      </c>
      <c r="C383" s="13">
        <v>4750.2</v>
      </c>
      <c r="D383" s="13">
        <v>3669.9</v>
      </c>
      <c r="I383" s="42"/>
      <c r="J383" s="42"/>
      <c r="K383" s="42"/>
    </row>
    <row r="384" spans="1:11" ht="15" x14ac:dyDescent="0.25">
      <c r="A384" s="63" t="s">
        <v>393</v>
      </c>
      <c r="B384" s="13">
        <v>2600</v>
      </c>
      <c r="C384" s="13">
        <v>2259.4</v>
      </c>
      <c r="D384" s="13">
        <v>2282.8000000000002</v>
      </c>
      <c r="I384" s="42"/>
      <c r="J384" s="42"/>
      <c r="K384" s="42"/>
    </row>
    <row r="385" spans="1:11" ht="15" x14ac:dyDescent="0.25">
      <c r="A385" s="63" t="s">
        <v>394</v>
      </c>
      <c r="B385" s="13">
        <v>5855.2</v>
      </c>
      <c r="C385" s="13">
        <v>8214.7000000000007</v>
      </c>
      <c r="D385" s="13">
        <v>6498.7</v>
      </c>
      <c r="I385" s="42"/>
      <c r="J385" s="42"/>
      <c r="K385" s="42"/>
    </row>
    <row r="386" spans="1:11" ht="15" x14ac:dyDescent="0.25">
      <c r="A386" s="63" t="s">
        <v>395</v>
      </c>
      <c r="B386" s="13">
        <v>6662.5</v>
      </c>
      <c r="C386" s="13">
        <v>10657.4</v>
      </c>
      <c r="D386" s="13">
        <v>7965.1</v>
      </c>
      <c r="I386" s="42"/>
      <c r="J386" s="42"/>
      <c r="K386" s="42"/>
    </row>
    <row r="387" spans="1:11" ht="15" x14ac:dyDescent="0.25">
      <c r="A387" s="63" t="s">
        <v>396</v>
      </c>
      <c r="B387" s="13">
        <v>692.9</v>
      </c>
      <c r="C387" s="13">
        <v>815.1</v>
      </c>
      <c r="D387" s="13">
        <v>700.7</v>
      </c>
      <c r="I387" s="42"/>
      <c r="J387" s="42"/>
      <c r="K387" s="42"/>
    </row>
    <row r="388" spans="1:11" ht="15" x14ac:dyDescent="0.25">
      <c r="A388" s="63" t="s">
        <v>397</v>
      </c>
      <c r="B388" s="13">
        <v>3936.4</v>
      </c>
      <c r="C388" s="13">
        <v>5911.1</v>
      </c>
      <c r="D388" s="13">
        <v>4538.3</v>
      </c>
      <c r="I388" s="42"/>
      <c r="J388" s="42"/>
      <c r="K388" s="42"/>
    </row>
    <row r="389" spans="1:11" ht="15" x14ac:dyDescent="0.25">
      <c r="A389" s="63" t="s">
        <v>398</v>
      </c>
      <c r="B389" s="13">
        <v>842.4</v>
      </c>
      <c r="C389" s="13">
        <v>1107.6000000000001</v>
      </c>
      <c r="D389" s="13">
        <v>902.2</v>
      </c>
      <c r="I389" s="42"/>
      <c r="J389" s="42"/>
      <c r="K389" s="42"/>
    </row>
    <row r="390" spans="1:11" ht="15" x14ac:dyDescent="0.25">
      <c r="A390" s="63" t="s">
        <v>399</v>
      </c>
      <c r="B390" s="13">
        <v>1716</v>
      </c>
      <c r="C390" s="13">
        <v>1764.1000000000001</v>
      </c>
      <c r="D390" s="13">
        <v>1625</v>
      </c>
      <c r="I390" s="42"/>
      <c r="J390" s="42"/>
      <c r="K390" s="42"/>
    </row>
    <row r="391" spans="1:11" ht="15" x14ac:dyDescent="0.25">
      <c r="A391" s="63" t="s">
        <v>400</v>
      </c>
      <c r="B391" s="13">
        <v>952.9</v>
      </c>
      <c r="C391" s="13">
        <v>1211.6000000000001</v>
      </c>
      <c r="D391" s="13">
        <v>1003.6</v>
      </c>
      <c r="I391" s="42"/>
      <c r="J391" s="42"/>
      <c r="K391" s="42"/>
    </row>
    <row r="392" spans="1:11" ht="15" x14ac:dyDescent="0.25">
      <c r="A392" s="63" t="s">
        <v>401</v>
      </c>
      <c r="B392" s="13">
        <v>2197</v>
      </c>
      <c r="C392" s="13">
        <v>1560</v>
      </c>
      <c r="D392" s="13">
        <v>1777.1000000000001</v>
      </c>
      <c r="I392" s="42"/>
      <c r="J392" s="42"/>
      <c r="K392" s="42"/>
    </row>
    <row r="393" spans="1:11" ht="15" x14ac:dyDescent="0.25">
      <c r="A393" s="63" t="s">
        <v>402</v>
      </c>
      <c r="B393" s="13">
        <v>297.7</v>
      </c>
      <c r="C393" s="13">
        <v>315.90000000000003</v>
      </c>
      <c r="D393" s="13">
        <v>286</v>
      </c>
      <c r="I393" s="42"/>
      <c r="J393" s="42"/>
      <c r="K393" s="42"/>
    </row>
    <row r="394" spans="1:11" ht="15" x14ac:dyDescent="0.25">
      <c r="A394" s="63" t="s">
        <v>403</v>
      </c>
      <c r="B394" s="13">
        <v>144.30000000000001</v>
      </c>
      <c r="C394" s="13">
        <v>140.4</v>
      </c>
      <c r="D394" s="13">
        <v>132.6</v>
      </c>
      <c r="I394" s="42"/>
      <c r="J394" s="42"/>
      <c r="K394" s="42"/>
    </row>
    <row r="395" spans="1:11" ht="15" x14ac:dyDescent="0.25">
      <c r="A395" s="63" t="s">
        <v>404</v>
      </c>
      <c r="B395" s="13">
        <v>244.4</v>
      </c>
      <c r="C395" s="13">
        <v>360.1</v>
      </c>
      <c r="D395" s="13">
        <v>278.2</v>
      </c>
      <c r="I395" s="42"/>
      <c r="J395" s="42"/>
      <c r="K395" s="42"/>
    </row>
    <row r="396" spans="1:11" ht="15" x14ac:dyDescent="0.25">
      <c r="A396" s="63" t="s">
        <v>405</v>
      </c>
      <c r="B396" s="13">
        <v>10116.6</v>
      </c>
      <c r="C396" s="13">
        <v>10771.800000000001</v>
      </c>
      <c r="D396" s="13">
        <v>9742.2000000000007</v>
      </c>
      <c r="I396" s="42"/>
      <c r="J396" s="42"/>
      <c r="K396" s="42"/>
    </row>
    <row r="397" spans="1:11" ht="15" x14ac:dyDescent="0.25">
      <c r="A397" s="63" t="s">
        <v>406</v>
      </c>
      <c r="B397" s="13">
        <v>1515.8</v>
      </c>
      <c r="C397" s="13">
        <v>2546.7000000000003</v>
      </c>
      <c r="D397" s="13">
        <v>1865.5</v>
      </c>
      <c r="I397" s="42"/>
      <c r="J397" s="42"/>
      <c r="K397" s="42"/>
    </row>
    <row r="398" spans="1:11" ht="15" x14ac:dyDescent="0.25">
      <c r="A398" s="63" t="s">
        <v>407</v>
      </c>
      <c r="B398" s="13">
        <v>184.6</v>
      </c>
      <c r="C398" s="13">
        <v>211.9</v>
      </c>
      <c r="D398" s="13">
        <v>184.6</v>
      </c>
      <c r="I398" s="42"/>
      <c r="J398" s="42"/>
      <c r="K398" s="42"/>
    </row>
    <row r="399" spans="1:11" ht="15" x14ac:dyDescent="0.25">
      <c r="A399" s="63" t="s">
        <v>408</v>
      </c>
      <c r="B399" s="13">
        <v>37.700000000000003</v>
      </c>
      <c r="C399" s="13">
        <v>54.6</v>
      </c>
      <c r="D399" s="13">
        <v>42.9</v>
      </c>
      <c r="I399" s="42"/>
      <c r="J399" s="42"/>
      <c r="K399" s="42"/>
    </row>
    <row r="400" spans="1:11" ht="15" x14ac:dyDescent="0.25">
      <c r="A400" s="63" t="s">
        <v>409</v>
      </c>
      <c r="B400" s="13">
        <v>2437.5</v>
      </c>
      <c r="C400" s="13">
        <v>3480.1</v>
      </c>
      <c r="D400" s="13">
        <v>2731.3</v>
      </c>
      <c r="I400" s="42"/>
      <c r="J400" s="42"/>
      <c r="K400" s="42"/>
    </row>
    <row r="401" spans="1:11" ht="15" x14ac:dyDescent="0.25">
      <c r="A401" s="63" t="s">
        <v>410</v>
      </c>
      <c r="B401" s="13">
        <v>2275</v>
      </c>
      <c r="C401" s="13">
        <v>1986.4</v>
      </c>
      <c r="D401" s="13">
        <v>2000.7</v>
      </c>
      <c r="I401" s="42"/>
      <c r="J401" s="42"/>
      <c r="K401" s="42"/>
    </row>
    <row r="402" spans="1:11" ht="15" x14ac:dyDescent="0.25">
      <c r="A402" s="63" t="s">
        <v>411</v>
      </c>
      <c r="B402" s="13">
        <v>172.9</v>
      </c>
      <c r="C402" s="13">
        <v>284.7</v>
      </c>
      <c r="D402" s="13">
        <v>210.6</v>
      </c>
      <c r="I402" s="42"/>
      <c r="J402" s="42"/>
      <c r="K402" s="42"/>
    </row>
    <row r="403" spans="1:11" ht="15" x14ac:dyDescent="0.25">
      <c r="A403" s="63" t="s">
        <v>412</v>
      </c>
      <c r="B403" s="13">
        <v>760.5</v>
      </c>
      <c r="C403" s="13">
        <v>678.6</v>
      </c>
      <c r="D403" s="13">
        <v>674.7</v>
      </c>
      <c r="I403" s="42"/>
      <c r="J403" s="42"/>
      <c r="K403" s="42"/>
    </row>
    <row r="404" spans="1:11" ht="15" x14ac:dyDescent="0.25">
      <c r="A404" s="63" t="s">
        <v>413</v>
      </c>
      <c r="B404" s="13">
        <v>5892.9000000000005</v>
      </c>
      <c r="C404" s="13">
        <v>8248.5</v>
      </c>
      <c r="D404" s="13">
        <v>6532.5</v>
      </c>
      <c r="I404" s="42"/>
      <c r="J404" s="42"/>
      <c r="K404" s="42"/>
    </row>
    <row r="405" spans="1:11" ht="15" x14ac:dyDescent="0.25">
      <c r="A405" s="63" t="s">
        <v>414</v>
      </c>
      <c r="B405" s="13">
        <v>390</v>
      </c>
      <c r="C405" s="13">
        <v>323.7</v>
      </c>
      <c r="D405" s="13">
        <v>335.40000000000003</v>
      </c>
      <c r="I405" s="42"/>
      <c r="J405" s="42"/>
      <c r="K405" s="42"/>
    </row>
    <row r="406" spans="1:11" ht="15" x14ac:dyDescent="0.25">
      <c r="A406" s="63" t="s">
        <v>415</v>
      </c>
      <c r="B406" s="13">
        <v>3768.7000000000003</v>
      </c>
      <c r="C406" s="13">
        <v>4431.7</v>
      </c>
      <c r="D406" s="13">
        <v>3811.6</v>
      </c>
      <c r="I406" s="42"/>
      <c r="J406" s="42"/>
      <c r="K406" s="42"/>
    </row>
    <row r="407" spans="1:11" ht="15" x14ac:dyDescent="0.25">
      <c r="A407" s="63" t="s">
        <v>416</v>
      </c>
      <c r="B407" s="13">
        <v>1826.5</v>
      </c>
      <c r="C407" s="13">
        <v>2427.1</v>
      </c>
      <c r="D407" s="13">
        <v>1968.2</v>
      </c>
      <c r="I407" s="42"/>
      <c r="J407" s="42"/>
      <c r="K407" s="42"/>
    </row>
    <row r="408" spans="1:11" ht="15" x14ac:dyDescent="0.25">
      <c r="A408" s="63" t="s">
        <v>417</v>
      </c>
      <c r="B408" s="13">
        <v>2220.4</v>
      </c>
      <c r="C408" s="13">
        <v>1727.7</v>
      </c>
      <c r="D408" s="13">
        <v>1861.6000000000001</v>
      </c>
      <c r="I408" s="42"/>
      <c r="J408" s="42"/>
      <c r="K408" s="42"/>
    </row>
    <row r="409" spans="1:11" ht="15" x14ac:dyDescent="0.25">
      <c r="A409" s="63" t="s">
        <v>418</v>
      </c>
      <c r="B409" s="13">
        <v>2421.9</v>
      </c>
      <c r="C409" s="13">
        <v>1729</v>
      </c>
      <c r="D409" s="13">
        <v>1963</v>
      </c>
      <c r="I409" s="42"/>
      <c r="J409" s="42"/>
      <c r="K409" s="42"/>
    </row>
    <row r="410" spans="1:11" ht="15" x14ac:dyDescent="0.25">
      <c r="A410" s="63" t="s">
        <v>419</v>
      </c>
      <c r="B410" s="13">
        <v>9532.9</v>
      </c>
      <c r="C410" s="13">
        <v>14082.9</v>
      </c>
      <c r="D410" s="13">
        <v>10890.1</v>
      </c>
      <c r="I410" s="42"/>
      <c r="J410" s="42"/>
      <c r="K410" s="42"/>
    </row>
    <row r="411" spans="1:11" ht="15" x14ac:dyDescent="0.25">
      <c r="A411" s="63" t="s">
        <v>420</v>
      </c>
      <c r="B411" s="13">
        <v>276.90000000000003</v>
      </c>
      <c r="C411" s="13">
        <v>436.8</v>
      </c>
      <c r="D411" s="13">
        <v>328.90000000000003</v>
      </c>
      <c r="I411" s="42"/>
      <c r="J411" s="42"/>
      <c r="K411" s="42"/>
    </row>
    <row r="412" spans="1:11" ht="15" x14ac:dyDescent="0.25">
      <c r="A412" s="63" t="s">
        <v>421</v>
      </c>
      <c r="B412" s="13">
        <v>29584.100000000002</v>
      </c>
      <c r="C412" s="13">
        <v>45275.1</v>
      </c>
      <c r="D412" s="13">
        <v>34477.300000000003</v>
      </c>
      <c r="I412" s="42"/>
      <c r="J412" s="42"/>
      <c r="K412" s="42"/>
    </row>
    <row r="413" spans="1:11" ht="15" x14ac:dyDescent="0.25">
      <c r="A413" s="63" t="s">
        <v>422</v>
      </c>
      <c r="B413" s="13">
        <v>664.30000000000007</v>
      </c>
      <c r="C413" s="13">
        <v>652.6</v>
      </c>
      <c r="D413" s="13">
        <v>616.20000000000005</v>
      </c>
      <c r="I413" s="42"/>
      <c r="J413" s="42"/>
      <c r="K413" s="42"/>
    </row>
    <row r="414" spans="1:11" ht="15" x14ac:dyDescent="0.25">
      <c r="A414" s="63" t="s">
        <v>423</v>
      </c>
      <c r="B414" s="13">
        <v>1027</v>
      </c>
      <c r="C414" s="13">
        <v>1290.9000000000001</v>
      </c>
      <c r="D414" s="13">
        <v>1075.1000000000001</v>
      </c>
      <c r="I414" s="42"/>
      <c r="J414" s="42"/>
      <c r="K414" s="42"/>
    </row>
    <row r="415" spans="1:11" ht="15" x14ac:dyDescent="0.25">
      <c r="A415" s="63" t="s">
        <v>424</v>
      </c>
      <c r="B415" s="13">
        <v>22185.8</v>
      </c>
      <c r="C415" s="13">
        <v>19113.900000000001</v>
      </c>
      <c r="D415" s="13">
        <v>19403.8</v>
      </c>
      <c r="I415" s="42"/>
      <c r="J415" s="42"/>
      <c r="K415" s="42"/>
    </row>
    <row r="416" spans="1:11" ht="15" x14ac:dyDescent="0.25">
      <c r="A416" s="63" t="s">
        <v>425</v>
      </c>
      <c r="B416" s="13">
        <v>1125.8</v>
      </c>
      <c r="C416" s="13">
        <v>1168.7</v>
      </c>
      <c r="D416" s="13">
        <v>1071.2</v>
      </c>
      <c r="I416" s="42"/>
      <c r="J416" s="42"/>
      <c r="K416" s="42"/>
    </row>
    <row r="417" spans="1:11" ht="15" x14ac:dyDescent="0.25">
      <c r="A417" s="63" t="s">
        <v>426</v>
      </c>
      <c r="B417" s="13">
        <v>725.4</v>
      </c>
      <c r="C417" s="13">
        <v>470.6</v>
      </c>
      <c r="D417" s="13">
        <v>566.80000000000007</v>
      </c>
      <c r="I417" s="42"/>
      <c r="J417" s="42"/>
      <c r="K417" s="42"/>
    </row>
    <row r="418" spans="1:11" ht="15" x14ac:dyDescent="0.25">
      <c r="A418" s="63" t="s">
        <v>427</v>
      </c>
      <c r="B418" s="13">
        <v>36.4</v>
      </c>
      <c r="C418" s="13">
        <v>20.8</v>
      </c>
      <c r="D418" s="13">
        <v>27.3</v>
      </c>
      <c r="I418" s="42"/>
      <c r="J418" s="42"/>
      <c r="K418" s="42"/>
    </row>
    <row r="419" spans="1:11" ht="15" x14ac:dyDescent="0.25">
      <c r="A419" s="63" t="s">
        <v>428</v>
      </c>
      <c r="B419" s="13">
        <v>24005.8</v>
      </c>
      <c r="C419" s="13">
        <v>31349.5</v>
      </c>
      <c r="D419" s="13">
        <v>25633.4</v>
      </c>
      <c r="I419" s="42"/>
      <c r="J419" s="42"/>
      <c r="K419" s="42"/>
    </row>
    <row r="420" spans="1:11" ht="15" x14ac:dyDescent="0.25">
      <c r="A420" s="63" t="s">
        <v>429</v>
      </c>
      <c r="B420" s="13">
        <v>8320</v>
      </c>
      <c r="C420" s="13">
        <v>14071.2</v>
      </c>
      <c r="D420" s="13">
        <v>10277.800000000001</v>
      </c>
      <c r="I420" s="42"/>
      <c r="J420" s="42"/>
      <c r="K420" s="42"/>
    </row>
    <row r="421" spans="1:11" ht="15" x14ac:dyDescent="0.25">
      <c r="A421" s="63" t="s">
        <v>430</v>
      </c>
      <c r="B421" s="13">
        <v>1840.8</v>
      </c>
      <c r="C421" s="13">
        <v>2606.5</v>
      </c>
      <c r="D421" s="13">
        <v>2054</v>
      </c>
      <c r="I421" s="42"/>
      <c r="J421" s="42"/>
      <c r="K421" s="42"/>
    </row>
    <row r="422" spans="1:11" ht="15" x14ac:dyDescent="0.25">
      <c r="A422" s="63" t="s">
        <v>431</v>
      </c>
      <c r="B422" s="13">
        <v>4160</v>
      </c>
      <c r="C422" s="13">
        <v>3134.3</v>
      </c>
      <c r="D422" s="13">
        <v>3442.4</v>
      </c>
      <c r="I422" s="42"/>
      <c r="J422" s="42"/>
      <c r="K422" s="42"/>
    </row>
    <row r="423" spans="1:11" ht="15" x14ac:dyDescent="0.25">
      <c r="A423" s="63" t="s">
        <v>432</v>
      </c>
      <c r="B423" s="13">
        <v>432.90000000000003</v>
      </c>
      <c r="C423" s="13">
        <v>306.8</v>
      </c>
      <c r="D423" s="13">
        <v>349.7</v>
      </c>
      <c r="I423" s="42"/>
      <c r="J423" s="42"/>
      <c r="K423" s="42"/>
    </row>
    <row r="424" spans="1:11" ht="15" x14ac:dyDescent="0.25">
      <c r="A424" s="63" t="s">
        <v>433</v>
      </c>
      <c r="B424" s="13">
        <v>8427.9</v>
      </c>
      <c r="C424" s="13">
        <v>6714.5</v>
      </c>
      <c r="D424" s="13">
        <v>7133.1</v>
      </c>
      <c r="I424" s="42"/>
      <c r="J424" s="42"/>
      <c r="K424" s="42"/>
    </row>
    <row r="425" spans="1:11" ht="15" x14ac:dyDescent="0.25">
      <c r="A425" s="63" t="s">
        <v>434</v>
      </c>
      <c r="B425" s="13">
        <v>4234.1000000000004</v>
      </c>
      <c r="C425" s="13">
        <v>3681.6</v>
      </c>
      <c r="D425" s="13">
        <v>3718</v>
      </c>
      <c r="I425" s="42"/>
      <c r="J425" s="42"/>
      <c r="K425" s="42"/>
    </row>
    <row r="426" spans="1:11" ht="15" x14ac:dyDescent="0.25">
      <c r="A426" s="63" t="s">
        <v>435</v>
      </c>
      <c r="B426" s="13">
        <v>2198.3000000000002</v>
      </c>
      <c r="C426" s="13">
        <v>2380.3000000000002</v>
      </c>
      <c r="D426" s="13">
        <v>2134.6</v>
      </c>
      <c r="I426" s="42"/>
      <c r="J426" s="42"/>
      <c r="K426" s="42"/>
    </row>
    <row r="427" spans="1:11" ht="15" x14ac:dyDescent="0.25">
      <c r="A427" s="63" t="s">
        <v>436</v>
      </c>
      <c r="B427" s="13">
        <v>1982.5</v>
      </c>
      <c r="C427" s="13">
        <v>2814.5</v>
      </c>
      <c r="D427" s="13">
        <v>2215.2000000000003</v>
      </c>
      <c r="I427" s="42"/>
      <c r="J427" s="42"/>
      <c r="K427" s="42"/>
    </row>
    <row r="428" spans="1:11" ht="15" x14ac:dyDescent="0.25">
      <c r="A428" s="63" t="s">
        <v>437</v>
      </c>
      <c r="B428" s="13">
        <v>6305</v>
      </c>
      <c r="C428" s="13">
        <v>8512.4</v>
      </c>
      <c r="D428" s="13">
        <v>6853.6</v>
      </c>
      <c r="I428" s="42"/>
      <c r="J428" s="42"/>
      <c r="K428" s="42"/>
    </row>
    <row r="429" spans="1:11" ht="15" x14ac:dyDescent="0.25">
      <c r="A429" s="63" t="s">
        <v>438</v>
      </c>
      <c r="B429" s="13">
        <v>9532.9</v>
      </c>
      <c r="C429" s="13">
        <v>12372.1</v>
      </c>
      <c r="D429" s="13">
        <v>10146.5</v>
      </c>
      <c r="I429" s="42"/>
      <c r="J429" s="42"/>
      <c r="K429" s="42"/>
    </row>
    <row r="430" spans="1:11" ht="15" x14ac:dyDescent="0.25">
      <c r="A430" s="63" t="s">
        <v>439</v>
      </c>
      <c r="B430" s="13">
        <v>106.60000000000001</v>
      </c>
      <c r="C430" s="13">
        <v>183.3</v>
      </c>
      <c r="D430" s="13">
        <v>133.9</v>
      </c>
      <c r="I430" s="42"/>
      <c r="J430" s="42"/>
      <c r="K430" s="42"/>
    </row>
    <row r="431" spans="1:11" ht="15" x14ac:dyDescent="0.25">
      <c r="A431" s="63" t="s">
        <v>440</v>
      </c>
      <c r="B431" s="13">
        <v>911.30000000000007</v>
      </c>
      <c r="C431" s="13">
        <v>1131</v>
      </c>
      <c r="D431" s="13">
        <v>947.7</v>
      </c>
      <c r="I431" s="42"/>
      <c r="J431" s="42"/>
      <c r="K431" s="42"/>
    </row>
    <row r="432" spans="1:11" ht="15" x14ac:dyDescent="0.25">
      <c r="A432" s="63" t="s">
        <v>441</v>
      </c>
      <c r="B432" s="13">
        <v>345.8</v>
      </c>
      <c r="C432" s="13">
        <v>546</v>
      </c>
      <c r="D432" s="13">
        <v>410.8</v>
      </c>
      <c r="I432" s="42"/>
      <c r="J432" s="42"/>
      <c r="K432" s="42"/>
    </row>
    <row r="433" spans="1:11" ht="15" x14ac:dyDescent="0.25">
      <c r="A433" s="63" t="s">
        <v>442</v>
      </c>
      <c r="B433" s="13">
        <v>692.9</v>
      </c>
      <c r="C433" s="13">
        <v>546</v>
      </c>
      <c r="D433" s="13">
        <v>585</v>
      </c>
      <c r="I433" s="42"/>
      <c r="J433" s="42"/>
      <c r="K433" s="42"/>
    </row>
    <row r="434" spans="1:11" ht="15" x14ac:dyDescent="0.25">
      <c r="A434" s="63" t="s">
        <v>443</v>
      </c>
      <c r="B434" s="13">
        <v>25260.3</v>
      </c>
      <c r="C434" s="13">
        <v>26124.799999999999</v>
      </c>
      <c r="D434" s="13">
        <v>23988.9</v>
      </c>
      <c r="I434" s="42"/>
      <c r="J434" s="42"/>
      <c r="K434" s="42"/>
    </row>
    <row r="435" spans="1:11" ht="15" x14ac:dyDescent="0.25">
      <c r="A435" s="63" t="s">
        <v>444</v>
      </c>
      <c r="B435" s="13">
        <v>1385.8</v>
      </c>
      <c r="C435" s="13">
        <v>2200.9</v>
      </c>
      <c r="D435" s="13">
        <v>1649.7</v>
      </c>
      <c r="I435" s="42"/>
      <c r="J435" s="42"/>
      <c r="K435" s="42"/>
    </row>
    <row r="436" spans="1:11" ht="15" x14ac:dyDescent="0.25">
      <c r="A436" s="63" t="s">
        <v>445</v>
      </c>
      <c r="B436" s="13">
        <v>1820</v>
      </c>
      <c r="C436" s="13">
        <v>2581.8000000000002</v>
      </c>
      <c r="D436" s="13">
        <v>2031.9</v>
      </c>
      <c r="I436" s="42"/>
      <c r="J436" s="42"/>
      <c r="K436" s="42"/>
    </row>
    <row r="437" spans="1:11" ht="15" x14ac:dyDescent="0.25">
      <c r="A437" s="63" t="s">
        <v>446</v>
      </c>
      <c r="B437" s="13">
        <v>273</v>
      </c>
      <c r="C437" s="13">
        <v>200.20000000000002</v>
      </c>
      <c r="D437" s="13">
        <v>223.6</v>
      </c>
      <c r="I437" s="42"/>
      <c r="J437" s="42"/>
      <c r="K437" s="42"/>
    </row>
    <row r="438" spans="1:11" ht="15" x14ac:dyDescent="0.25">
      <c r="A438" s="63" t="s">
        <v>447</v>
      </c>
      <c r="B438" s="13">
        <v>2512.9</v>
      </c>
      <c r="C438" s="13">
        <v>4001.4</v>
      </c>
      <c r="D438" s="13">
        <v>2996.5</v>
      </c>
      <c r="I438" s="42"/>
      <c r="J438" s="42"/>
      <c r="K438" s="42"/>
    </row>
    <row r="439" spans="1:11" ht="15" x14ac:dyDescent="0.25">
      <c r="A439" s="63" t="s">
        <v>448</v>
      </c>
      <c r="B439" s="13">
        <v>8664.5</v>
      </c>
      <c r="C439" s="13">
        <v>8725.6</v>
      </c>
      <c r="D439" s="13">
        <v>8126.3</v>
      </c>
      <c r="I439" s="42"/>
      <c r="J439" s="42"/>
      <c r="K439" s="42"/>
    </row>
    <row r="440" spans="1:11" ht="15" x14ac:dyDescent="0.25">
      <c r="A440" s="63" t="s">
        <v>449</v>
      </c>
      <c r="B440" s="13">
        <v>825.5</v>
      </c>
      <c r="C440" s="13">
        <v>1093.3</v>
      </c>
      <c r="D440" s="13">
        <v>887.9</v>
      </c>
      <c r="I440" s="42"/>
      <c r="J440" s="42"/>
      <c r="K440" s="42"/>
    </row>
    <row r="441" spans="1:11" ht="15" x14ac:dyDescent="0.25">
      <c r="A441" s="63" t="s">
        <v>450</v>
      </c>
      <c r="B441" s="13">
        <v>1119.3</v>
      </c>
      <c r="C441" s="13">
        <v>1600.3</v>
      </c>
      <c r="D441" s="13">
        <v>1255.8</v>
      </c>
      <c r="I441" s="42"/>
      <c r="J441" s="42"/>
      <c r="K441" s="42"/>
    </row>
    <row r="442" spans="1:11" ht="15" x14ac:dyDescent="0.25">
      <c r="A442" s="63" t="s">
        <v>451</v>
      </c>
      <c r="B442" s="13">
        <v>4262.7</v>
      </c>
      <c r="C442" s="13">
        <v>3081</v>
      </c>
      <c r="D442" s="13">
        <v>3471</v>
      </c>
      <c r="I442" s="42"/>
      <c r="J442" s="42"/>
      <c r="K442" s="42"/>
    </row>
    <row r="443" spans="1:11" ht="15" x14ac:dyDescent="0.25">
      <c r="A443" s="63" t="s">
        <v>452</v>
      </c>
      <c r="B443" s="13">
        <v>20372.3</v>
      </c>
      <c r="C443" s="13">
        <v>13258.7</v>
      </c>
      <c r="D443" s="13">
        <v>15951</v>
      </c>
      <c r="I443" s="42"/>
      <c r="J443" s="42"/>
      <c r="K443" s="42"/>
    </row>
    <row r="444" spans="1:11" ht="15" x14ac:dyDescent="0.25">
      <c r="A444" s="63" t="s">
        <v>453</v>
      </c>
      <c r="B444" s="13">
        <v>85.8</v>
      </c>
      <c r="C444" s="13">
        <v>97.5</v>
      </c>
      <c r="D444" s="13">
        <v>85.8</v>
      </c>
      <c r="I444" s="42"/>
      <c r="J444" s="42"/>
      <c r="K444" s="42"/>
    </row>
    <row r="445" spans="1:11" ht="15" x14ac:dyDescent="0.25">
      <c r="A445" s="63" t="s">
        <v>454</v>
      </c>
      <c r="B445" s="13">
        <v>2194.4</v>
      </c>
      <c r="C445" s="13">
        <v>1726.4</v>
      </c>
      <c r="D445" s="13">
        <v>1847.3</v>
      </c>
      <c r="I445" s="42"/>
      <c r="J445" s="42"/>
      <c r="K445" s="42"/>
    </row>
    <row r="446" spans="1:11" ht="15" x14ac:dyDescent="0.25">
      <c r="A446" s="63" t="s">
        <v>455</v>
      </c>
      <c r="B446" s="13">
        <v>314.60000000000002</v>
      </c>
      <c r="C446" s="13">
        <v>343.2</v>
      </c>
      <c r="D446" s="13">
        <v>306.8</v>
      </c>
      <c r="I446" s="42"/>
      <c r="J446" s="42"/>
      <c r="K446" s="42"/>
    </row>
    <row r="447" spans="1:11" ht="15" x14ac:dyDescent="0.25">
      <c r="A447" s="63" t="s">
        <v>456</v>
      </c>
      <c r="B447" s="13">
        <v>3915.6</v>
      </c>
      <c r="C447" s="13">
        <v>6683.3</v>
      </c>
      <c r="D447" s="13">
        <v>4864.6000000000004</v>
      </c>
      <c r="I447" s="42"/>
      <c r="J447" s="42"/>
      <c r="K447" s="42"/>
    </row>
    <row r="448" spans="1:11" ht="15" x14ac:dyDescent="0.25">
      <c r="A448" s="63" t="s">
        <v>457</v>
      </c>
      <c r="B448" s="13">
        <v>325</v>
      </c>
      <c r="C448" s="13">
        <v>471.90000000000003</v>
      </c>
      <c r="D448" s="13">
        <v>367.90000000000003</v>
      </c>
      <c r="I448" s="42"/>
      <c r="J448" s="42"/>
      <c r="K448" s="42"/>
    </row>
    <row r="449" spans="1:11" ht="15" x14ac:dyDescent="0.25">
      <c r="A449" s="63" t="s">
        <v>458</v>
      </c>
      <c r="B449" s="13">
        <v>7727.2</v>
      </c>
      <c r="C449" s="13">
        <v>10955.1</v>
      </c>
      <c r="D449" s="13">
        <v>8626.8000000000011</v>
      </c>
      <c r="I449" s="42"/>
      <c r="J449" s="42"/>
      <c r="K449" s="42"/>
    </row>
    <row r="450" spans="1:11" ht="15" x14ac:dyDescent="0.25">
      <c r="A450" s="63" t="s">
        <v>459</v>
      </c>
      <c r="B450" s="13">
        <v>1040</v>
      </c>
      <c r="C450" s="13">
        <v>611</v>
      </c>
      <c r="D450" s="13">
        <v>785.2</v>
      </c>
      <c r="I450" s="42"/>
      <c r="J450" s="42"/>
      <c r="K450" s="42"/>
    </row>
    <row r="451" spans="1:11" ht="15" x14ac:dyDescent="0.25">
      <c r="A451" s="63" t="s">
        <v>460</v>
      </c>
      <c r="B451" s="13">
        <v>605.80000000000007</v>
      </c>
      <c r="C451" s="13">
        <v>773.5</v>
      </c>
      <c r="D451" s="13">
        <v>639.6</v>
      </c>
      <c r="I451" s="42"/>
      <c r="J451" s="42"/>
      <c r="K451" s="42"/>
    </row>
    <row r="452" spans="1:11" ht="15" x14ac:dyDescent="0.25">
      <c r="A452" s="63" t="s">
        <v>461</v>
      </c>
      <c r="B452" s="13">
        <v>12747.800000000001</v>
      </c>
      <c r="C452" s="13">
        <v>17108</v>
      </c>
      <c r="D452" s="13">
        <v>13812.5</v>
      </c>
      <c r="I452" s="42"/>
      <c r="J452" s="42"/>
      <c r="K452" s="42"/>
    </row>
    <row r="453" spans="1:11" ht="15" x14ac:dyDescent="0.25">
      <c r="A453" s="63" t="s">
        <v>462</v>
      </c>
      <c r="B453" s="13">
        <v>172.9</v>
      </c>
      <c r="C453" s="13">
        <v>273</v>
      </c>
      <c r="D453" s="13">
        <v>205.4</v>
      </c>
      <c r="I453" s="42"/>
      <c r="J453" s="42"/>
      <c r="K453" s="42"/>
    </row>
    <row r="454" spans="1:11" ht="15" x14ac:dyDescent="0.25">
      <c r="A454" s="63" t="s">
        <v>463</v>
      </c>
      <c r="B454" s="13">
        <v>1592.5</v>
      </c>
      <c r="C454" s="13">
        <v>941.2</v>
      </c>
      <c r="D454" s="13">
        <v>1205.1000000000001</v>
      </c>
      <c r="I454" s="42"/>
      <c r="J454" s="42"/>
      <c r="K454" s="42"/>
    </row>
    <row r="455" spans="1:11" ht="15" x14ac:dyDescent="0.25">
      <c r="A455" s="63" t="s">
        <v>464</v>
      </c>
      <c r="B455" s="13">
        <v>920.4</v>
      </c>
      <c r="C455" s="13">
        <v>755.30000000000007</v>
      </c>
      <c r="D455" s="13">
        <v>789.1</v>
      </c>
      <c r="I455" s="42"/>
      <c r="J455" s="42"/>
      <c r="K455" s="42"/>
    </row>
    <row r="456" spans="1:11" ht="15" x14ac:dyDescent="0.25">
      <c r="A456" s="63" t="s">
        <v>465</v>
      </c>
      <c r="B456" s="13">
        <v>4322.5</v>
      </c>
      <c r="C456" s="13">
        <v>3217.5</v>
      </c>
      <c r="D456" s="13">
        <v>3560.7000000000003</v>
      </c>
      <c r="I456" s="42"/>
      <c r="J456" s="42"/>
      <c r="K456" s="42"/>
    </row>
    <row r="457" spans="1:11" ht="15" x14ac:dyDescent="0.25">
      <c r="A457" s="63" t="s">
        <v>466</v>
      </c>
      <c r="B457" s="13">
        <v>422.5</v>
      </c>
      <c r="C457" s="13">
        <v>655.20000000000005</v>
      </c>
      <c r="D457" s="13">
        <v>496.6</v>
      </c>
      <c r="I457" s="42"/>
      <c r="J457" s="42"/>
      <c r="K457" s="42"/>
    </row>
    <row r="458" spans="1:11" ht="15" x14ac:dyDescent="0.25">
      <c r="A458" s="63" t="s">
        <v>467</v>
      </c>
      <c r="B458" s="13">
        <v>757.9</v>
      </c>
      <c r="C458" s="13">
        <v>873.6</v>
      </c>
      <c r="D458" s="13">
        <v>759.2</v>
      </c>
      <c r="I458" s="42"/>
      <c r="J458" s="42"/>
      <c r="K458" s="42"/>
    </row>
    <row r="459" spans="1:11" ht="15" x14ac:dyDescent="0.25">
      <c r="A459" s="63" t="s">
        <v>468</v>
      </c>
      <c r="B459" s="13">
        <v>552.5</v>
      </c>
      <c r="C459" s="13">
        <v>390</v>
      </c>
      <c r="D459" s="13">
        <v>445.90000000000003</v>
      </c>
      <c r="I459" s="42"/>
      <c r="J459" s="42"/>
      <c r="K459" s="42"/>
    </row>
    <row r="460" spans="1:11" ht="15" x14ac:dyDescent="0.25">
      <c r="A460" s="63" t="s">
        <v>469</v>
      </c>
      <c r="B460" s="13">
        <v>1775.8</v>
      </c>
      <c r="C460" s="13">
        <v>2926.3</v>
      </c>
      <c r="D460" s="13">
        <v>2160.6</v>
      </c>
      <c r="I460" s="42"/>
      <c r="J460" s="42"/>
      <c r="K460" s="42"/>
    </row>
    <row r="461" spans="1:11" ht="15" x14ac:dyDescent="0.25">
      <c r="A461" s="63" t="s">
        <v>470</v>
      </c>
      <c r="B461" s="13">
        <v>2770.3</v>
      </c>
      <c r="C461" s="13">
        <v>3961.1</v>
      </c>
      <c r="D461" s="13">
        <v>3108.3</v>
      </c>
      <c r="I461" s="42"/>
      <c r="J461" s="42"/>
      <c r="K461" s="42"/>
    </row>
    <row r="462" spans="1:11" ht="15" x14ac:dyDescent="0.25">
      <c r="A462" s="63" t="s">
        <v>471</v>
      </c>
      <c r="B462" s="13">
        <v>520</v>
      </c>
      <c r="C462" s="13">
        <v>374.40000000000003</v>
      </c>
      <c r="D462" s="13">
        <v>422.5</v>
      </c>
      <c r="I462" s="42"/>
      <c r="J462" s="42"/>
      <c r="K462" s="42"/>
    </row>
    <row r="463" spans="1:11" ht="15" x14ac:dyDescent="0.25">
      <c r="A463" s="63" t="s">
        <v>472</v>
      </c>
      <c r="B463" s="13">
        <v>93.600000000000009</v>
      </c>
      <c r="C463" s="13">
        <v>83.2</v>
      </c>
      <c r="D463" s="13">
        <v>83.2</v>
      </c>
      <c r="I463" s="42"/>
      <c r="J463" s="42"/>
      <c r="K463" s="42"/>
    </row>
    <row r="464" spans="1:11" ht="15" x14ac:dyDescent="0.25">
      <c r="A464" s="63" t="s">
        <v>473</v>
      </c>
      <c r="B464" s="13">
        <v>10.4</v>
      </c>
      <c r="C464" s="13">
        <v>7.8000000000000007</v>
      </c>
      <c r="D464" s="13">
        <v>9.1</v>
      </c>
      <c r="I464" s="42"/>
      <c r="J464" s="42"/>
      <c r="K464" s="42"/>
    </row>
    <row r="465" spans="1:11" ht="15" x14ac:dyDescent="0.25">
      <c r="A465" s="63" t="s">
        <v>474</v>
      </c>
      <c r="B465" s="13">
        <v>677.30000000000007</v>
      </c>
      <c r="C465" s="13">
        <v>899.6</v>
      </c>
      <c r="D465" s="13">
        <v>729.30000000000007</v>
      </c>
      <c r="I465" s="42"/>
      <c r="J465" s="42"/>
      <c r="K465" s="42"/>
    </row>
    <row r="466" spans="1:11" ht="15" x14ac:dyDescent="0.25">
      <c r="A466" s="63" t="s">
        <v>475</v>
      </c>
      <c r="B466" s="13">
        <v>535.6</v>
      </c>
      <c r="C466" s="13">
        <v>551.20000000000005</v>
      </c>
      <c r="D466" s="13">
        <v>507</v>
      </c>
      <c r="I466" s="42"/>
      <c r="J466" s="42"/>
      <c r="K466" s="42"/>
    </row>
    <row r="467" spans="1:11" ht="15" x14ac:dyDescent="0.25">
      <c r="A467" s="63" t="s">
        <v>476</v>
      </c>
      <c r="B467" s="13">
        <v>331.5</v>
      </c>
      <c r="C467" s="13">
        <v>234</v>
      </c>
      <c r="D467" s="13">
        <v>267.8</v>
      </c>
      <c r="I467" s="42"/>
      <c r="J467" s="42"/>
      <c r="K467" s="42"/>
    </row>
    <row r="468" spans="1:11" ht="15" x14ac:dyDescent="0.25">
      <c r="A468" s="63" t="s">
        <v>477</v>
      </c>
      <c r="B468" s="13">
        <v>516.1</v>
      </c>
      <c r="C468" s="13">
        <v>863.2</v>
      </c>
      <c r="D468" s="13">
        <v>633.1</v>
      </c>
      <c r="I468" s="42"/>
      <c r="J468" s="42"/>
      <c r="K468" s="42"/>
    </row>
    <row r="469" spans="1:11" ht="15" x14ac:dyDescent="0.25">
      <c r="A469" s="63" t="s">
        <v>478</v>
      </c>
      <c r="B469" s="13">
        <v>10.4</v>
      </c>
      <c r="C469" s="13">
        <v>5.2</v>
      </c>
      <c r="D469" s="13">
        <v>7.8000000000000007</v>
      </c>
      <c r="I469" s="42"/>
      <c r="J469" s="42"/>
      <c r="K469" s="42"/>
    </row>
    <row r="470" spans="1:11" ht="15" x14ac:dyDescent="0.25">
      <c r="A470" s="63" t="s">
        <v>479</v>
      </c>
      <c r="B470" s="13">
        <v>3191.5</v>
      </c>
      <c r="C470" s="13">
        <v>3113.5</v>
      </c>
      <c r="D470" s="13">
        <v>2949.7000000000003</v>
      </c>
      <c r="I470" s="42"/>
      <c r="J470" s="42"/>
      <c r="K470" s="42"/>
    </row>
    <row r="471" spans="1:11" ht="15" x14ac:dyDescent="0.25">
      <c r="A471" s="63" t="s">
        <v>480</v>
      </c>
      <c r="B471" s="13">
        <v>400.40000000000003</v>
      </c>
      <c r="C471" s="13">
        <v>620.1</v>
      </c>
      <c r="D471" s="13">
        <v>470.6</v>
      </c>
      <c r="I471" s="42"/>
      <c r="J471" s="42"/>
      <c r="K471" s="42"/>
    </row>
    <row r="472" spans="1:11" ht="15" x14ac:dyDescent="0.25">
      <c r="A472" s="63" t="s">
        <v>481</v>
      </c>
      <c r="B472" s="13">
        <v>1999.4</v>
      </c>
      <c r="C472" s="13">
        <v>2588.3000000000002</v>
      </c>
      <c r="D472" s="13">
        <v>2125.5</v>
      </c>
      <c r="I472" s="42"/>
      <c r="J472" s="42"/>
      <c r="K472" s="42"/>
    </row>
    <row r="473" spans="1:11" ht="15" x14ac:dyDescent="0.25">
      <c r="A473" s="63" t="s">
        <v>482</v>
      </c>
      <c r="B473" s="13">
        <v>2061.8000000000002</v>
      </c>
      <c r="C473" s="13">
        <v>2964</v>
      </c>
      <c r="D473" s="13">
        <v>2319.2000000000003</v>
      </c>
      <c r="I473" s="42"/>
      <c r="J473" s="42"/>
      <c r="K473" s="42"/>
    </row>
    <row r="474" spans="1:11" ht="15" x14ac:dyDescent="0.25">
      <c r="A474" s="63" t="s">
        <v>483</v>
      </c>
      <c r="B474" s="13">
        <v>865.80000000000007</v>
      </c>
      <c r="C474" s="13">
        <v>1263.6000000000001</v>
      </c>
      <c r="D474" s="13">
        <v>982.80000000000007</v>
      </c>
      <c r="I474" s="42"/>
      <c r="J474" s="42"/>
      <c r="K474" s="42"/>
    </row>
    <row r="475" spans="1:11" ht="15" x14ac:dyDescent="0.25">
      <c r="A475" s="63" t="s">
        <v>484</v>
      </c>
      <c r="B475" s="13">
        <v>70.2</v>
      </c>
      <c r="C475" s="13">
        <v>96.2</v>
      </c>
      <c r="D475" s="13">
        <v>76.7</v>
      </c>
      <c r="I475" s="42"/>
      <c r="J475" s="42"/>
      <c r="K475" s="42"/>
    </row>
    <row r="476" spans="1:11" ht="15" x14ac:dyDescent="0.25">
      <c r="A476" s="63" t="s">
        <v>485</v>
      </c>
      <c r="B476" s="13">
        <v>7280</v>
      </c>
      <c r="C476" s="13">
        <v>11741.6</v>
      </c>
      <c r="D476" s="13">
        <v>8745.1</v>
      </c>
      <c r="I476" s="42"/>
      <c r="J476" s="42"/>
      <c r="K476" s="42"/>
    </row>
    <row r="477" spans="1:11" ht="15" x14ac:dyDescent="0.25">
      <c r="A477" s="63" t="s">
        <v>486</v>
      </c>
      <c r="B477" s="13">
        <v>42.9</v>
      </c>
      <c r="C477" s="13">
        <v>37.700000000000003</v>
      </c>
      <c r="D477" s="13">
        <v>37.700000000000003</v>
      </c>
      <c r="I477" s="42"/>
      <c r="J477" s="42"/>
      <c r="K477" s="42"/>
    </row>
    <row r="478" spans="1:11" ht="15" x14ac:dyDescent="0.25">
      <c r="A478" s="63" t="s">
        <v>487</v>
      </c>
      <c r="B478" s="13">
        <v>1385.8</v>
      </c>
      <c r="C478" s="13">
        <v>1920.1000000000001</v>
      </c>
      <c r="D478" s="13">
        <v>1527.5</v>
      </c>
      <c r="I478" s="42"/>
      <c r="J478" s="42"/>
      <c r="K478" s="42"/>
    </row>
    <row r="479" spans="1:11" ht="15" x14ac:dyDescent="0.25">
      <c r="A479" s="63" t="s">
        <v>488</v>
      </c>
      <c r="B479" s="13">
        <v>21720.400000000001</v>
      </c>
      <c r="C479" s="13">
        <v>22291.100000000002</v>
      </c>
      <c r="D479" s="13">
        <v>20551.7</v>
      </c>
      <c r="I479" s="42"/>
      <c r="J479" s="42"/>
      <c r="K479" s="42"/>
    </row>
    <row r="480" spans="1:11" ht="15" x14ac:dyDescent="0.25">
      <c r="A480" s="63" t="s">
        <v>489</v>
      </c>
      <c r="B480" s="13">
        <v>72.8</v>
      </c>
      <c r="C480" s="13">
        <v>111.8</v>
      </c>
      <c r="D480" s="13">
        <v>85.8</v>
      </c>
      <c r="I480" s="42"/>
      <c r="J480" s="42"/>
      <c r="K480" s="42"/>
    </row>
    <row r="481" spans="1:11" ht="15" x14ac:dyDescent="0.25">
      <c r="A481" s="63" t="s">
        <v>490</v>
      </c>
      <c r="B481" s="13">
        <v>6526</v>
      </c>
      <c r="C481" s="13">
        <v>9012.9</v>
      </c>
      <c r="D481" s="13">
        <v>7181.2</v>
      </c>
      <c r="I481" s="42"/>
      <c r="J481" s="42"/>
      <c r="K481" s="42"/>
    </row>
    <row r="482" spans="1:11" ht="15" x14ac:dyDescent="0.25">
      <c r="A482" s="63" t="s">
        <v>491</v>
      </c>
      <c r="B482" s="13">
        <v>2107.3000000000002</v>
      </c>
      <c r="C482" s="13">
        <v>2548</v>
      </c>
      <c r="D482" s="13">
        <v>2161.9</v>
      </c>
      <c r="I482" s="42"/>
      <c r="J482" s="42"/>
      <c r="K482" s="42"/>
    </row>
    <row r="483" spans="1:11" ht="15" x14ac:dyDescent="0.25">
      <c r="A483" s="63" t="s">
        <v>492</v>
      </c>
      <c r="B483" s="13">
        <v>20.8</v>
      </c>
      <c r="C483" s="13">
        <v>24.7</v>
      </c>
      <c r="D483" s="13">
        <v>22.1</v>
      </c>
      <c r="I483" s="42"/>
      <c r="J483" s="42"/>
      <c r="K483" s="42"/>
    </row>
    <row r="484" spans="1:11" ht="15" x14ac:dyDescent="0.25">
      <c r="A484" s="63" t="s">
        <v>493</v>
      </c>
      <c r="B484" s="13">
        <v>1082.9000000000001</v>
      </c>
      <c r="C484" s="13">
        <v>699.4</v>
      </c>
      <c r="D484" s="13">
        <v>845</v>
      </c>
      <c r="I484" s="42"/>
      <c r="J484" s="42"/>
      <c r="K484" s="42"/>
    </row>
    <row r="485" spans="1:11" ht="15" x14ac:dyDescent="0.25">
      <c r="A485" s="63" t="s">
        <v>494</v>
      </c>
      <c r="B485" s="13">
        <v>6065.8</v>
      </c>
      <c r="C485" s="13">
        <v>7248.8</v>
      </c>
      <c r="D485" s="13">
        <v>6185.4000000000005</v>
      </c>
      <c r="I485" s="42"/>
      <c r="J485" s="42"/>
      <c r="K485" s="42"/>
    </row>
    <row r="486" spans="1:11" ht="15" x14ac:dyDescent="0.25">
      <c r="A486" s="63" t="s">
        <v>495</v>
      </c>
      <c r="B486" s="13">
        <v>8232.9</v>
      </c>
      <c r="C486" s="13">
        <v>10402.6</v>
      </c>
      <c r="D486" s="13">
        <v>8639.8000000000011</v>
      </c>
      <c r="I486" s="42"/>
      <c r="J486" s="42"/>
      <c r="K486" s="42"/>
    </row>
    <row r="487" spans="1:11" ht="15" x14ac:dyDescent="0.25">
      <c r="A487" s="63" t="s">
        <v>496</v>
      </c>
      <c r="B487" s="13">
        <v>1082.9000000000001</v>
      </c>
      <c r="C487" s="13">
        <v>950.30000000000007</v>
      </c>
      <c r="D487" s="13">
        <v>954.2</v>
      </c>
      <c r="I487" s="42"/>
      <c r="J487" s="42"/>
      <c r="K487" s="42"/>
    </row>
    <row r="488" spans="1:11" ht="15" x14ac:dyDescent="0.25">
      <c r="A488" s="63" t="s">
        <v>497</v>
      </c>
      <c r="B488" s="13">
        <v>585</v>
      </c>
      <c r="C488" s="13">
        <v>638.30000000000007</v>
      </c>
      <c r="D488" s="13">
        <v>569.4</v>
      </c>
      <c r="I488" s="42"/>
      <c r="J488" s="42"/>
      <c r="K488" s="42"/>
    </row>
    <row r="489" spans="1:11" ht="15" x14ac:dyDescent="0.25">
      <c r="A489" s="63" t="s">
        <v>498</v>
      </c>
      <c r="B489" s="13">
        <v>1015.3000000000001</v>
      </c>
      <c r="C489" s="13">
        <v>872.30000000000007</v>
      </c>
      <c r="D489" s="13">
        <v>887.9</v>
      </c>
      <c r="I489" s="42"/>
      <c r="J489" s="42"/>
      <c r="K489" s="42"/>
    </row>
    <row r="490" spans="1:11" ht="15" x14ac:dyDescent="0.25">
      <c r="A490" s="63" t="s">
        <v>499</v>
      </c>
      <c r="B490" s="13">
        <v>1755</v>
      </c>
      <c r="C490" s="13">
        <v>2772.9</v>
      </c>
      <c r="D490" s="13">
        <v>2082.6</v>
      </c>
      <c r="I490" s="42"/>
      <c r="J490" s="42"/>
      <c r="K490" s="42"/>
    </row>
    <row r="491" spans="1:11" ht="15" x14ac:dyDescent="0.25">
      <c r="A491" s="63" t="s">
        <v>500</v>
      </c>
      <c r="B491" s="13">
        <v>9100</v>
      </c>
      <c r="C491" s="13">
        <v>14453.4</v>
      </c>
      <c r="D491" s="13">
        <v>10834.2</v>
      </c>
      <c r="I491" s="42"/>
      <c r="J491" s="42"/>
      <c r="K491" s="42"/>
    </row>
    <row r="492" spans="1:11" ht="15" x14ac:dyDescent="0.25">
      <c r="A492" s="63" t="s">
        <v>501</v>
      </c>
      <c r="B492" s="13">
        <v>22100</v>
      </c>
      <c r="C492" s="13">
        <v>32737.9</v>
      </c>
      <c r="D492" s="13">
        <v>25283.7</v>
      </c>
      <c r="I492" s="42"/>
      <c r="J492" s="42"/>
      <c r="K492" s="42"/>
    </row>
    <row r="493" spans="1:11" ht="15" x14ac:dyDescent="0.25">
      <c r="A493" s="63" t="s">
        <v>502</v>
      </c>
      <c r="B493" s="13">
        <v>5827.9000000000005</v>
      </c>
      <c r="C493" s="13">
        <v>6423.3</v>
      </c>
      <c r="D493" s="13">
        <v>5707</v>
      </c>
      <c r="I493" s="42"/>
      <c r="J493" s="42"/>
      <c r="K493" s="42"/>
    </row>
    <row r="494" spans="1:11" ht="15" x14ac:dyDescent="0.25">
      <c r="A494" s="63" t="s">
        <v>503</v>
      </c>
      <c r="B494" s="13">
        <v>479.7</v>
      </c>
      <c r="C494" s="13">
        <v>544.70000000000005</v>
      </c>
      <c r="D494" s="13">
        <v>477.1</v>
      </c>
      <c r="I494" s="42"/>
      <c r="J494" s="42"/>
      <c r="K494" s="42"/>
    </row>
  </sheetData>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CDC6B-9A93-4B7C-9314-EF812585E863}">
  <sheetPr codeName="גיליון4">
    <tabColor rgb="FFFFC000"/>
  </sheetPr>
  <dimension ref="A1:G22"/>
  <sheetViews>
    <sheetView workbookViewId="0">
      <selection activeCell="J22" sqref="J22"/>
    </sheetView>
  </sheetViews>
  <sheetFormatPr defaultRowHeight="14.25" x14ac:dyDescent="0.2"/>
  <cols>
    <col min="1" max="1" width="34" bestFit="1" customWidth="1"/>
    <col min="5" max="7" width="9" style="21"/>
  </cols>
  <sheetData>
    <row r="1" spans="1:4" x14ac:dyDescent="0.2">
      <c r="A1" t="s">
        <v>670</v>
      </c>
      <c r="B1">
        <f>Orders!B1*24</f>
        <v>144</v>
      </c>
      <c r="C1">
        <f>Orders!C1*24</f>
        <v>144</v>
      </c>
      <c r="D1">
        <f>Orders!D1*24</f>
        <v>144</v>
      </c>
    </row>
    <row r="2" spans="1:4" ht="18.75" x14ac:dyDescent="0.3">
      <c r="A2" s="15" t="str">
        <f>Tools!A1</f>
        <v>Tools</v>
      </c>
      <c r="B2" s="16" t="str">
        <f>Orders!B2</f>
        <v>Week1</v>
      </c>
      <c r="C2" s="16" t="str">
        <f>Orders!C2</f>
        <v>Week2</v>
      </c>
      <c r="D2" s="16" t="str">
        <f>Orders!D2</f>
        <v>Week3</v>
      </c>
    </row>
    <row r="3" spans="1:4" x14ac:dyDescent="0.2">
      <c r="A3" s="17" t="str">
        <f>Tools!A2</f>
        <v>Tool 01</v>
      </c>
      <c r="B3" s="14">
        <f>$B$1*Tools!B2</f>
        <v>113.03833359465742</v>
      </c>
      <c r="C3" s="14">
        <f>$C$1*Tools!B2</f>
        <v>113.03833359465742</v>
      </c>
      <c r="D3" s="14">
        <f>$D$1*Tools!B2</f>
        <v>113.03833359465742</v>
      </c>
    </row>
    <row r="4" spans="1:4" x14ac:dyDescent="0.2">
      <c r="A4" s="17" t="str">
        <f>Tools!A3</f>
        <v>Tool 02</v>
      </c>
      <c r="B4" s="14">
        <f>$B$1*Tools!B3</f>
        <v>201.6</v>
      </c>
      <c r="C4" s="14">
        <f>$C$1*Tools!B3</f>
        <v>201.6</v>
      </c>
      <c r="D4" s="14">
        <f>$D$1*Tools!B3</f>
        <v>201.6</v>
      </c>
    </row>
    <row r="5" spans="1:4" x14ac:dyDescent="0.2">
      <c r="A5" s="17" t="str">
        <f>Tools!A4</f>
        <v>Tool 03</v>
      </c>
      <c r="B5" s="14">
        <f>$B$1*Tools!B4</f>
        <v>93.035556157718133</v>
      </c>
      <c r="C5" s="14">
        <f>$C$1*Tools!B4</f>
        <v>93.035556157718133</v>
      </c>
      <c r="D5" s="14">
        <f>$D$1*Tools!B4</f>
        <v>93.035556157718133</v>
      </c>
    </row>
    <row r="6" spans="1:4" x14ac:dyDescent="0.2">
      <c r="A6" s="17" t="str">
        <f>Tools!A5</f>
        <v>Tool 04</v>
      </c>
      <c r="B6" s="14">
        <f>$B$1*Tools!B5</f>
        <v>98.907223195232163</v>
      </c>
      <c r="C6" s="14">
        <f>$C$1*Tools!B5</f>
        <v>98.907223195232163</v>
      </c>
      <c r="D6" s="14">
        <f>$D$1*Tools!B5</f>
        <v>98.907223195232163</v>
      </c>
    </row>
    <row r="7" spans="1:4" x14ac:dyDescent="0.2">
      <c r="A7" s="17" t="str">
        <f>Tools!A6</f>
        <v>Tool 05</v>
      </c>
      <c r="B7" s="14">
        <f>$B$1*Tools!B6</f>
        <v>113.03833359465742</v>
      </c>
      <c r="C7" s="14">
        <f>$C$1*Tools!B6</f>
        <v>113.03833359465742</v>
      </c>
      <c r="D7" s="14">
        <f>$D$1*Tools!B6</f>
        <v>113.03833359465742</v>
      </c>
    </row>
    <row r="8" spans="1:4" x14ac:dyDescent="0.2">
      <c r="A8" s="17" t="str">
        <f>Tools!A7</f>
        <v>Tool 06</v>
      </c>
      <c r="B8" s="14">
        <f>$B$1*Tools!B7</f>
        <v>96.175555578102873</v>
      </c>
      <c r="C8" s="14">
        <f>$C$1*Tools!B7</f>
        <v>96.175555578102873</v>
      </c>
      <c r="D8" s="14">
        <f>$D$1*Tools!B7</f>
        <v>96.175555578102873</v>
      </c>
    </row>
    <row r="9" spans="1:4" x14ac:dyDescent="0.2">
      <c r="A9" s="17" t="str">
        <f>Tools!A8</f>
        <v>Tool 07</v>
      </c>
      <c r="B9" s="14">
        <f>$B$1*Tools!B8</f>
        <v>89.369444911279587</v>
      </c>
      <c r="C9" s="14">
        <f>$C$1*Tools!B8</f>
        <v>89.369444911279587</v>
      </c>
      <c r="D9" s="14">
        <f>$D$1*Tools!B8</f>
        <v>89.369444911279587</v>
      </c>
    </row>
    <row r="10" spans="1:4" x14ac:dyDescent="0.2">
      <c r="A10" s="17" t="str">
        <f>Tools!A9</f>
        <v>Tool 08</v>
      </c>
      <c r="B10" s="14">
        <f>$B$1*Tools!B9</f>
        <v>172.79999999999998</v>
      </c>
      <c r="C10" s="14">
        <f>$C$1*Tools!B9</f>
        <v>172.79999999999998</v>
      </c>
      <c r="D10" s="14">
        <f>$D$1*Tools!B9</f>
        <v>172.79999999999998</v>
      </c>
    </row>
    <row r="11" spans="1:4" x14ac:dyDescent="0.2">
      <c r="A11" s="17" t="str">
        <f>Tools!A10</f>
        <v>Tool 09</v>
      </c>
      <c r="B11" s="14">
        <f>$B$1*Tools!B10</f>
        <v>114.11944470758037</v>
      </c>
      <c r="C11" s="14">
        <f>$C$1*Tools!B10</f>
        <v>114.11944470758037</v>
      </c>
      <c r="D11" s="14">
        <f>$D$1*Tools!B10</f>
        <v>114.11944470758037</v>
      </c>
    </row>
    <row r="12" spans="1:4" x14ac:dyDescent="0.2">
      <c r="A12" s="17" t="str">
        <f>Tools!A11</f>
        <v>Tool 10</v>
      </c>
      <c r="B12" s="14">
        <f>$B$1*Tools!B11</f>
        <v>116.93611140378215</v>
      </c>
      <c r="C12" s="14">
        <f>$C$1*Tools!B11</f>
        <v>116.93611140378215</v>
      </c>
      <c r="D12" s="14">
        <f>$D$1*Tools!B11</f>
        <v>116.93611140378215</v>
      </c>
    </row>
    <row r="13" spans="1:4" x14ac:dyDescent="0.2">
      <c r="A13" s="17" t="str">
        <f>Tools!A12</f>
        <v>Tool 11</v>
      </c>
      <c r="B13" s="14">
        <f>$B$1*Tools!B12</f>
        <v>89.722778185121172</v>
      </c>
      <c r="C13" s="14">
        <f>$C$1*Tools!B12</f>
        <v>89.722778185121172</v>
      </c>
      <c r="D13" s="14">
        <f>$D$1*Tools!B12</f>
        <v>89.722778185121172</v>
      </c>
    </row>
    <row r="14" spans="1:4" x14ac:dyDescent="0.2">
      <c r="A14" s="17" t="str">
        <f>Tools!A13</f>
        <v>Tool 12</v>
      </c>
      <c r="B14" s="14">
        <f>$B$1*Tools!B13</f>
        <v>92.911111279938282</v>
      </c>
      <c r="C14" s="14">
        <f>$C$1*Tools!B13</f>
        <v>92.911111279938282</v>
      </c>
      <c r="D14" s="14">
        <f>$D$1*Tools!B13</f>
        <v>92.911111279938282</v>
      </c>
    </row>
    <row r="15" spans="1:4" x14ac:dyDescent="0.2">
      <c r="A15" s="17" t="str">
        <f>Tools!A14</f>
        <v>Tool 13</v>
      </c>
      <c r="B15" s="14">
        <f>$B$1*Tools!B14</f>
        <v>73.972777856166431</v>
      </c>
      <c r="C15" s="14">
        <f>$C$1*Tools!B14</f>
        <v>73.972777856166431</v>
      </c>
      <c r="D15" s="14">
        <f>$D$1*Tools!B14</f>
        <v>73.972777856166431</v>
      </c>
    </row>
    <row r="16" spans="1:4" x14ac:dyDescent="0.2">
      <c r="A16" s="17" t="str">
        <f>Tools!A15</f>
        <v>Tool 14</v>
      </c>
      <c r="B16" s="14">
        <f>$B$1*Tools!B15</f>
        <v>96.32281679380651</v>
      </c>
      <c r="C16" s="14">
        <f>$C$1*Tools!B15</f>
        <v>96.32281679380651</v>
      </c>
      <c r="D16" s="14">
        <f>$D$1*Tools!B15</f>
        <v>96.32281679380651</v>
      </c>
    </row>
    <row r="17" spans="1:4" x14ac:dyDescent="0.2">
      <c r="A17" s="17" t="str">
        <f>Tools!A16</f>
        <v>Tool 15</v>
      </c>
      <c r="B17" s="14">
        <f>$B$1*Tools!B16</f>
        <v>86.927777808743585</v>
      </c>
      <c r="C17" s="14">
        <f>$C$1*Tools!B16</f>
        <v>86.927777808743585</v>
      </c>
      <c r="D17" s="14">
        <f>$D$1*Tools!B16</f>
        <v>86.927777808743585</v>
      </c>
    </row>
    <row r="18" spans="1:4" x14ac:dyDescent="0.2">
      <c r="A18" s="17" t="str">
        <f>Tools!A17</f>
        <v>Tool 16</v>
      </c>
      <c r="B18" s="14">
        <f>$B$1*Tools!B17</f>
        <v>97.623333331616507</v>
      </c>
      <c r="C18" s="14">
        <f>$C$1*Tools!B17</f>
        <v>97.623333331616507</v>
      </c>
      <c r="D18" s="14">
        <f>$D$1*Tools!B17</f>
        <v>97.623333331616507</v>
      </c>
    </row>
    <row r="19" spans="1:4" x14ac:dyDescent="0.2">
      <c r="A19" s="17" t="str">
        <f>Tools!A18</f>
        <v>Tool 17</v>
      </c>
      <c r="B19" s="14">
        <f>$B$1*Tools!B18</f>
        <v>101.92342917086003</v>
      </c>
      <c r="C19" s="14">
        <f>$C$1*Tools!B18</f>
        <v>101.92342917086003</v>
      </c>
      <c r="D19" s="14">
        <f>$D$1*Tools!B18</f>
        <v>101.92342917086003</v>
      </c>
    </row>
    <row r="20" spans="1:4" x14ac:dyDescent="0.2">
      <c r="A20" s="17" t="str">
        <f>Tools!A19</f>
        <v>Tool 18</v>
      </c>
      <c r="B20" s="14">
        <f>$B$1*Tools!B19</f>
        <v>118.67765369647718</v>
      </c>
      <c r="C20" s="14">
        <f>$C$1*Tools!B19</f>
        <v>118.67765369647718</v>
      </c>
      <c r="D20" s="14">
        <f>$D$1*Tools!B19</f>
        <v>118.67765369647718</v>
      </c>
    </row>
    <row r="21" spans="1:4" x14ac:dyDescent="0.2">
      <c r="A21" s="17" t="str">
        <f>Tools!A20</f>
        <v>Tool 19</v>
      </c>
      <c r="B21" s="14">
        <f>$B$1*Tools!B20</f>
        <v>116.59222244773457</v>
      </c>
      <c r="C21" s="14">
        <f>$C$1*Tools!B20</f>
        <v>116.59222244773457</v>
      </c>
      <c r="D21" s="14">
        <f>$D$1*Tools!B20</f>
        <v>116.59222244773457</v>
      </c>
    </row>
    <row r="22" spans="1:4" x14ac:dyDescent="0.2">
      <c r="A22" s="17" t="str">
        <f>Tools!A21</f>
        <v>Tool 20</v>
      </c>
      <c r="B22" s="14">
        <f>$B$1*Tools!B21</f>
        <v>116.59222244773457</v>
      </c>
      <c r="C22" s="14">
        <f>$C$1*Tools!B21</f>
        <v>116.59222244773457</v>
      </c>
      <c r="D22" s="14">
        <f>$D$1*Tools!B21</f>
        <v>116.59222244773457</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082E4-832D-4976-8D9F-7C88861663E7}">
  <sheetPr codeName="גיליון5">
    <tabColor rgb="FFFFC000"/>
  </sheetPr>
  <dimension ref="A1:G1500"/>
  <sheetViews>
    <sheetView workbookViewId="0">
      <selection activeCell="J22" sqref="J22"/>
    </sheetView>
  </sheetViews>
  <sheetFormatPr defaultRowHeight="14.25" x14ac:dyDescent="0.2"/>
  <cols>
    <col min="1" max="1" width="12.25" customWidth="1"/>
    <col min="3" max="3" width="9" style="14"/>
    <col min="4" max="6" width="12.125" bestFit="1" customWidth="1"/>
    <col min="7" max="7" width="16.375" bestFit="1" customWidth="1"/>
  </cols>
  <sheetData>
    <row r="1" spans="1:7" ht="18.75" x14ac:dyDescent="0.3">
      <c r="A1" s="11" t="str">
        <f>Orders!A2</f>
        <v>Product</v>
      </c>
      <c r="B1" s="11" t="s">
        <v>671</v>
      </c>
      <c r="C1" s="45" t="s">
        <v>688</v>
      </c>
      <c r="D1" s="11" t="str">
        <f>Orders!B2</f>
        <v>Week1</v>
      </c>
      <c r="E1" s="11" t="str">
        <f>Orders!C2</f>
        <v>Week2</v>
      </c>
      <c r="F1" s="11" t="str">
        <f>Orders!D2</f>
        <v>Week3</v>
      </c>
    </row>
    <row r="2" spans="1:7" ht="15" x14ac:dyDescent="0.25">
      <c r="A2" s="12" t="str">
        <f>Orders!A3</f>
        <v>AB0329160</v>
      </c>
      <c r="B2" s="18" t="str">
        <f>VLOOKUP(A2,'Product-tool'!A:E,2,0)</f>
        <v>Tool 10</v>
      </c>
      <c r="C2" s="44">
        <f>VLOOKUP(A2&amp;B2,'Standard output'!A:D,4,0)</f>
        <v>1553</v>
      </c>
      <c r="D2" s="40">
        <f>Orders!B3/$C2</f>
        <v>7.1152607855763037</v>
      </c>
      <c r="E2" s="40">
        <f>Orders!C3/$C2</f>
        <v>7.5338055376690276</v>
      </c>
      <c r="F2" s="40">
        <f>Orders!D3/$C2</f>
        <v>7.287701223438507</v>
      </c>
      <c r="G2" s="43"/>
    </row>
    <row r="3" spans="1:7" ht="15" x14ac:dyDescent="0.25">
      <c r="A3" s="12" t="str">
        <f>Orders!A4</f>
        <v>AB0513704</v>
      </c>
      <c r="B3" s="18" t="str">
        <f>VLOOKUP(A3,'Product-tool'!A:E,2,0)</f>
        <v>Tool 10</v>
      </c>
      <c r="C3" s="44">
        <f>VLOOKUP(A3&amp;B3,'Standard output'!A:D,4,0)</f>
        <v>1646</v>
      </c>
      <c r="D3" s="40">
        <f>Orders!B4/$C3</f>
        <v>6.5552855407047389E-2</v>
      </c>
      <c r="E3" s="40">
        <f>Orders!C4/$C3</f>
        <v>7.6609963547995139E-2</v>
      </c>
      <c r="F3" s="40">
        <f>Orders!D4/$C3</f>
        <v>6.6342648845686511E-2</v>
      </c>
      <c r="G3" s="39"/>
    </row>
    <row r="4" spans="1:7" ht="15" x14ac:dyDescent="0.25">
      <c r="A4" s="12" t="str">
        <f>Orders!A5</f>
        <v>AB0635046</v>
      </c>
      <c r="B4" s="18" t="str">
        <f>VLOOKUP(A4,'Product-tool'!A:E,2,0)</f>
        <v>Tool 10</v>
      </c>
      <c r="C4" s="44">
        <f>VLOOKUP(A4&amp;B4,'Standard output'!A:D,4,0)</f>
        <v>1628</v>
      </c>
      <c r="D4" s="40">
        <f>Orders!B5/$C4</f>
        <v>2.0162776412776413</v>
      </c>
      <c r="E4" s="40">
        <f>Orders!C5/$C4</f>
        <v>1.7535626535626536</v>
      </c>
      <c r="F4" s="40">
        <f>Orders!D5/$C4</f>
        <v>1.7703316953316952</v>
      </c>
      <c r="G4" s="39"/>
    </row>
    <row r="5" spans="1:7" ht="15" x14ac:dyDescent="0.25">
      <c r="A5" s="12" t="str">
        <f>Orders!A6</f>
        <v>AB0975463</v>
      </c>
      <c r="B5" s="18" t="str">
        <f>VLOOKUP(A5,'Product-tool'!A:E,2,0)</f>
        <v>Tool 09</v>
      </c>
      <c r="C5" s="44">
        <f>VLOOKUP(A5&amp;B5,'Standard output'!A:D,4,0)</f>
        <v>491</v>
      </c>
      <c r="D5" s="40">
        <f>Orders!B6/$C5</f>
        <v>0.70427698574338082</v>
      </c>
      <c r="E5" s="40">
        <f>Orders!C6/$C5</f>
        <v>1.1729124236252546</v>
      </c>
      <c r="F5" s="40">
        <f>Orders!D6/$C5</f>
        <v>0.86313645621181267</v>
      </c>
      <c r="G5" s="39"/>
    </row>
    <row r="6" spans="1:7" ht="15" x14ac:dyDescent="0.25">
      <c r="A6" s="12" t="str">
        <f>Orders!A7</f>
        <v>AB1018910</v>
      </c>
      <c r="B6" s="18" t="str">
        <f>VLOOKUP(A6,'Product-tool'!A:E,2,0)</f>
        <v>Tool 10</v>
      </c>
      <c r="C6" s="44">
        <f>VLOOKUP(A6&amp;B6,'Standard output'!A:D,4,0)</f>
        <v>1608</v>
      </c>
      <c r="D6" s="40">
        <f>Orders!B7/$C6</f>
        <v>2.365547263681592</v>
      </c>
      <c r="E6" s="40">
        <f>Orders!C7/$C6</f>
        <v>1.9677860696517415</v>
      </c>
      <c r="F6" s="40">
        <f>Orders!D7/$C6</f>
        <v>2.0389303482587064</v>
      </c>
      <c r="G6" s="39"/>
    </row>
    <row r="7" spans="1:7" ht="15" x14ac:dyDescent="0.25">
      <c r="A7" s="12" t="str">
        <f>Orders!A8</f>
        <v>AB1305109</v>
      </c>
      <c r="B7" s="18" t="str">
        <f>VLOOKUP(A7,'Product-tool'!A:E,2,0)</f>
        <v>Tool 04</v>
      </c>
      <c r="C7" s="44">
        <f>VLOOKUP(A7&amp;B7,'Standard output'!A:D,4,0)</f>
        <v>2272</v>
      </c>
      <c r="D7" s="40">
        <f>Orders!B8/$C7</f>
        <v>2.3459507042253525E-2</v>
      </c>
      <c r="E7" s="40">
        <f>Orders!C8/$C7</f>
        <v>1.9454225352112678E-2</v>
      </c>
      <c r="F7" s="40">
        <f>Orders!D8/$C7</f>
        <v>2.0026408450704226E-2</v>
      </c>
    </row>
    <row r="8" spans="1:7" ht="15" x14ac:dyDescent="0.25">
      <c r="A8" s="12" t="str">
        <f>Orders!A9</f>
        <v>AB2092362</v>
      </c>
      <c r="B8" s="18" t="str">
        <f>VLOOKUP(A8,'Product-tool'!A:E,2,0)</f>
        <v>Tool 10</v>
      </c>
      <c r="C8" s="44">
        <f>VLOOKUP(A8&amp;B8,'Standard output'!A:D,4,0)</f>
        <v>1631</v>
      </c>
      <c r="D8" s="40">
        <f>Orders!B9/$C8</f>
        <v>7.0507664009809936</v>
      </c>
      <c r="E8" s="40">
        <f>Orders!C9/$C8</f>
        <v>8.5938687921520547</v>
      </c>
      <c r="F8" s="40">
        <f>Orders!D9/$C8</f>
        <v>7.2619865113427355</v>
      </c>
    </row>
    <row r="9" spans="1:7" ht="15" x14ac:dyDescent="0.25">
      <c r="A9" s="12" t="str">
        <f>Orders!A10</f>
        <v>AB2569538</v>
      </c>
      <c r="B9" s="18" t="str">
        <f>VLOOKUP(A9,'Product-tool'!A:E,2,0)</f>
        <v>Tool 10</v>
      </c>
      <c r="C9" s="44">
        <f>VLOOKUP(A9&amp;B9,'Standard output'!A:D,4,0)</f>
        <v>1616</v>
      </c>
      <c r="D9" s="40">
        <f>Orders!B10/$C9</f>
        <v>1.8116336633663366</v>
      </c>
      <c r="E9" s="40">
        <f>Orders!C10/$C9</f>
        <v>3.0167079207920793</v>
      </c>
      <c r="F9" s="40">
        <f>Orders!D10/$C9</f>
        <v>2.2170792079207922</v>
      </c>
    </row>
    <row r="10" spans="1:7" ht="15" x14ac:dyDescent="0.25">
      <c r="A10" s="12" t="str">
        <f>Orders!A11</f>
        <v>AB2665756</v>
      </c>
      <c r="B10" s="18" t="str">
        <f>VLOOKUP(A10,'Product-tool'!A:E,2,0)</f>
        <v>Tool 06</v>
      </c>
      <c r="C10" s="44">
        <f>VLOOKUP(A10&amp;B10,'Standard output'!A:D,4,0)</f>
        <v>5847</v>
      </c>
      <c r="D10" s="40">
        <f>Orders!B11/$C10</f>
        <v>3.6907815974003763E-2</v>
      </c>
      <c r="E10" s="40">
        <f>Orders!C11/$C10</f>
        <v>4.1132204549341543E-2</v>
      </c>
      <c r="F10" s="40">
        <f>Orders!D11/$C10</f>
        <v>3.6240807251582012E-2</v>
      </c>
    </row>
    <row r="11" spans="1:7" ht="15" x14ac:dyDescent="0.25">
      <c r="A11" s="12" t="str">
        <f>Orders!A12</f>
        <v>AB3534415</v>
      </c>
      <c r="B11" s="18" t="str">
        <f>VLOOKUP(A11,'Product-tool'!A:E,2,0)</f>
        <v>Tool 05</v>
      </c>
      <c r="C11" s="44">
        <f>VLOOKUP(A11&amp;B11,'Standard output'!A:D,4,0)</f>
        <v>1214</v>
      </c>
      <c r="D11" s="40">
        <f>Orders!B12/$C11</f>
        <v>0.26771004942339371</v>
      </c>
      <c r="E11" s="40">
        <f>Orders!C12/$C11</f>
        <v>0.4197693574958814</v>
      </c>
      <c r="F11" s="40">
        <f>Orders!D12/$C11</f>
        <v>0.3158978583196046</v>
      </c>
    </row>
    <row r="12" spans="1:7" ht="15" x14ac:dyDescent="0.25">
      <c r="A12" s="12" t="str">
        <f>Orders!A13</f>
        <v>AB3839653</v>
      </c>
      <c r="B12" s="18" t="str">
        <f>VLOOKUP(A12,'Product-tool'!A:E,2,0)</f>
        <v>Tool 10</v>
      </c>
      <c r="C12" s="44">
        <f>VLOOKUP(A12&amp;B12,'Standard output'!A:D,4,0)</f>
        <v>1581</v>
      </c>
      <c r="D12" s="40">
        <f>Orders!B13/$C12</f>
        <v>1.9183428209993676</v>
      </c>
      <c r="E12" s="40">
        <f>Orders!C13/$C12</f>
        <v>1.6782416192283367</v>
      </c>
      <c r="F12" s="40">
        <f>Orders!D13/$C12</f>
        <v>1.6889310562934854</v>
      </c>
    </row>
    <row r="13" spans="1:7" ht="15" x14ac:dyDescent="0.25">
      <c r="A13" s="12" t="str">
        <f>Orders!A14</f>
        <v>AB4133650</v>
      </c>
      <c r="B13" s="18" t="str">
        <f>VLOOKUP(A13,'Product-tool'!A:E,2,0)</f>
        <v>Tool 04</v>
      </c>
      <c r="C13" s="44">
        <f>VLOOKUP(A13&amp;B13,'Standard output'!A:D,4,0)</f>
        <v>2242</v>
      </c>
      <c r="D13" s="40">
        <f>Orders!B14/$C13</f>
        <v>0.15423728813559323</v>
      </c>
      <c r="E13" s="40">
        <f>Orders!C14/$C13</f>
        <v>0.19018733273862623</v>
      </c>
      <c r="F13" s="40">
        <f>Orders!D14/$C13</f>
        <v>0.16003568242640501</v>
      </c>
    </row>
    <row r="14" spans="1:7" ht="15" x14ac:dyDescent="0.25">
      <c r="A14" s="12" t="str">
        <f>Orders!A15</f>
        <v>AB4302436</v>
      </c>
      <c r="B14" s="18" t="str">
        <f>VLOOKUP(A14,'Product-tool'!A:E,2,0)</f>
        <v>Tool 10</v>
      </c>
      <c r="C14" s="44">
        <f>VLOOKUP(A14&amp;B14,'Standard output'!A:D,4,0)</f>
        <v>1560</v>
      </c>
      <c r="D14" s="40">
        <f>Orders!B15/$C14</f>
        <v>3.0483333333333338</v>
      </c>
      <c r="E14" s="40">
        <f>Orders!C15/$C14</f>
        <v>3.3066666666666671</v>
      </c>
      <c r="F14" s="40">
        <f>Orders!D15/$C14</f>
        <v>2.9616666666666664</v>
      </c>
    </row>
    <row r="15" spans="1:7" ht="15" x14ac:dyDescent="0.25">
      <c r="A15" s="12" t="str">
        <f>Orders!A16</f>
        <v>AB4952945</v>
      </c>
      <c r="B15" s="18" t="str">
        <f>VLOOKUP(A15,'Product-tool'!A:E,2,0)</f>
        <v>Tool 16</v>
      </c>
      <c r="C15" s="44">
        <f>VLOOKUP(A15&amp;B15,'Standard output'!A:D,4,0)</f>
        <v>6802</v>
      </c>
      <c r="D15" s="40">
        <f>Orders!B16/$C15</f>
        <v>0.12862393413701853</v>
      </c>
      <c r="E15" s="40">
        <f>Orders!C16/$C15</f>
        <v>0.13072625698324022</v>
      </c>
      <c r="F15" s="40">
        <f>Orders!D16/$C15</f>
        <v>0.12117024404586887</v>
      </c>
    </row>
    <row r="16" spans="1:7" ht="15" x14ac:dyDescent="0.25">
      <c r="A16" s="12" t="str">
        <f>Orders!A17</f>
        <v>AB5677022</v>
      </c>
      <c r="B16" s="18" t="str">
        <f>VLOOKUP(A16,'Product-tool'!A:E,2,0)</f>
        <v>Tool 07</v>
      </c>
      <c r="C16" s="44">
        <f>VLOOKUP(A16&amp;B16,'Standard output'!A:D,4,0)</f>
        <v>6488</v>
      </c>
      <c r="D16" s="40">
        <f>Orders!B17/$C16</f>
        <v>2.7566892725030829</v>
      </c>
      <c r="E16" s="40">
        <f>Orders!C17/$C16</f>
        <v>2.2768033292231813</v>
      </c>
      <c r="F16" s="40">
        <f>Orders!D17/$C16</f>
        <v>2.3683723797780516</v>
      </c>
    </row>
    <row r="17" spans="1:6" ht="15" x14ac:dyDescent="0.25">
      <c r="A17" s="12" t="str">
        <f>Orders!A18</f>
        <v>AB617476</v>
      </c>
      <c r="B17" s="18" t="str">
        <f>VLOOKUP(A17,'Product-tool'!A:E,2,0)</f>
        <v>Tool 18</v>
      </c>
      <c r="C17" s="44">
        <f>VLOOKUP(A17&amp;B17,'Standard output'!A:D,4,0)</f>
        <v>2875</v>
      </c>
      <c r="D17" s="40">
        <f>Orders!B18/$C17</f>
        <v>7.2347826086956524E-3</v>
      </c>
      <c r="E17" s="40">
        <f>Orders!C18/$C17</f>
        <v>1.1304347826086957E-2</v>
      </c>
      <c r="F17" s="40">
        <f>Orders!D18/$C17</f>
        <v>8.5913043478260866E-3</v>
      </c>
    </row>
    <row r="18" spans="1:6" ht="15" x14ac:dyDescent="0.25">
      <c r="A18" s="12" t="str">
        <f>Orders!A19</f>
        <v>AB6803301</v>
      </c>
      <c r="B18" s="18" t="str">
        <f>VLOOKUP(A18,'Product-tool'!A:E,2,0)</f>
        <v>Tool 04</v>
      </c>
      <c r="C18" s="44">
        <f>VLOOKUP(A18&amp;B18,'Standard output'!A:D,4,0)</f>
        <v>2277</v>
      </c>
      <c r="D18" s="40">
        <f>Orders!B19/$C18</f>
        <v>0.14729907773386036</v>
      </c>
      <c r="E18" s="40">
        <f>Orders!C19/$C18</f>
        <v>0.24207290294246819</v>
      </c>
      <c r="F18" s="40">
        <f>Orders!D19/$C18</f>
        <v>0.17870004391743524</v>
      </c>
    </row>
    <row r="19" spans="1:6" ht="15" x14ac:dyDescent="0.25">
      <c r="A19" s="12" t="str">
        <f>Orders!A20</f>
        <v>AB6883086</v>
      </c>
      <c r="B19" s="18" t="str">
        <f>VLOOKUP(A19,'Product-tool'!A:E,2,0)</f>
        <v>Tool 09</v>
      </c>
      <c r="C19" s="44">
        <f>VLOOKUP(A19&amp;B19,'Standard output'!A:D,4,0)</f>
        <v>554</v>
      </c>
      <c r="D19" s="40">
        <f>Orders!B20/$C19</f>
        <v>0.17129963898916969</v>
      </c>
      <c r="E19" s="40">
        <f>Orders!C20/$C19</f>
        <v>0.28393501805054155</v>
      </c>
      <c r="F19" s="40">
        <f>Orders!D20/$C19</f>
        <v>0.21119133574007221</v>
      </c>
    </row>
    <row r="20" spans="1:6" ht="15" x14ac:dyDescent="0.25">
      <c r="A20" s="12" t="str">
        <f>Orders!A21</f>
        <v>AF2334989</v>
      </c>
      <c r="B20" s="18" t="str">
        <f>VLOOKUP(A20,'Product-tool'!A:E,2,0)</f>
        <v>Tool 17</v>
      </c>
      <c r="C20" s="44">
        <f>VLOOKUP(A20&amp;B20,'Standard output'!A:D,4,0)</f>
        <v>6837</v>
      </c>
      <c r="D20" s="40">
        <f>Orders!B21/$C20</f>
        <v>23.007166886061139</v>
      </c>
      <c r="E20" s="40">
        <f>Orders!C21/$C20</f>
        <v>32.435161620593831</v>
      </c>
      <c r="F20" s="40">
        <f>Orders!D21/$C20</f>
        <v>24.850592365072401</v>
      </c>
    </row>
    <row r="21" spans="1:6" ht="15" x14ac:dyDescent="0.25">
      <c r="A21" s="12" t="str">
        <f>Orders!A22</f>
        <v>AF2797300</v>
      </c>
      <c r="B21" s="18" t="str">
        <f>VLOOKUP(A21,'Product-tool'!A:E,2,0)</f>
        <v>Tool 09</v>
      </c>
      <c r="C21" s="44">
        <f>VLOOKUP(A21&amp;B21,'Standard output'!A:D,4,0)</f>
        <v>538</v>
      </c>
      <c r="D21" s="40">
        <f>Orders!B22/$C21</f>
        <v>0.42044609665427513</v>
      </c>
      <c r="E21" s="40">
        <f>Orders!C22/$C21</f>
        <v>0.39144981412639407</v>
      </c>
      <c r="F21" s="40">
        <f>Orders!D22/$C21</f>
        <v>0.3817843866171004</v>
      </c>
    </row>
    <row r="22" spans="1:6" ht="15" x14ac:dyDescent="0.25">
      <c r="A22" s="12" t="str">
        <f>Orders!A23</f>
        <v>AF4224863</v>
      </c>
      <c r="B22" s="18" t="str">
        <f>VLOOKUP(A22,'Product-tool'!A:E,2,0)</f>
        <v>Tool 09</v>
      </c>
      <c r="C22" s="44">
        <f>VLOOKUP(A22&amp;B22,'Standard output'!A:D,4,0)</f>
        <v>579</v>
      </c>
      <c r="D22" s="40">
        <f>Orders!B23/$C22</f>
        <v>6.3271157167530223</v>
      </c>
      <c r="E22" s="40">
        <f>Orders!C23/$C22</f>
        <v>8.8440414507772012</v>
      </c>
      <c r="F22" s="40">
        <f>Orders!D23/$C22</f>
        <v>7.0096718480138174</v>
      </c>
    </row>
    <row r="23" spans="1:6" ht="15" x14ac:dyDescent="0.25">
      <c r="A23" s="12" t="str">
        <f>Orders!A24</f>
        <v>AF4955974</v>
      </c>
      <c r="B23" s="18" t="str">
        <f>VLOOKUP(A23,'Product-tool'!A:E,2,0)</f>
        <v>Tool 09</v>
      </c>
      <c r="C23" s="44">
        <f>VLOOKUP(A23&amp;B23,'Standard output'!A:D,4,0)</f>
        <v>505</v>
      </c>
      <c r="D23" s="40">
        <f>Orders!B24/$C23</f>
        <v>14.374653465346535</v>
      </c>
      <c r="E23" s="40">
        <f>Orders!C24/$C23</f>
        <v>19.072673267326735</v>
      </c>
      <c r="F23" s="40">
        <f>Orders!D24/$C23</f>
        <v>15.4790099009901</v>
      </c>
    </row>
    <row r="24" spans="1:6" ht="15" x14ac:dyDescent="0.25">
      <c r="A24" s="12" t="str">
        <f>Orders!A25</f>
        <v>AF5847200</v>
      </c>
      <c r="B24" s="18" t="str">
        <f>VLOOKUP(A24,'Product-tool'!A:E,2,0)</f>
        <v>Tool 15</v>
      </c>
      <c r="C24" s="44">
        <f>VLOOKUP(A24&amp;B24,'Standard output'!A:D,4,0)</f>
        <v>4457</v>
      </c>
      <c r="D24" s="40">
        <f>Orders!B25/$C24</f>
        <v>8.9836212699124979E-2</v>
      </c>
      <c r="E24" s="40">
        <f>Orders!C25/$C24</f>
        <v>0.10850347767556653</v>
      </c>
      <c r="F24" s="40">
        <f>Orders!D25/$C24</f>
        <v>9.2169620821180173E-2</v>
      </c>
    </row>
    <row r="25" spans="1:6" ht="15" x14ac:dyDescent="0.25">
      <c r="A25" s="12" t="str">
        <f>Orders!A26</f>
        <v>AL1492544</v>
      </c>
      <c r="B25" s="18" t="str">
        <f>VLOOKUP(A25,'Product-tool'!A:E,2,0)</f>
        <v>Tool 06</v>
      </c>
      <c r="C25" s="44">
        <f>VLOOKUP(A25&amp;B25,'Standard output'!A:D,4,0)</f>
        <v>5884</v>
      </c>
      <c r="D25" s="40">
        <f>Orders!B26/$C25</f>
        <v>4.9448164513936099</v>
      </c>
      <c r="E25" s="40">
        <f>Orders!C26/$C25</f>
        <v>8.4354180829367778</v>
      </c>
      <c r="F25" s="40">
        <f>Orders!D26/$C25</f>
        <v>6.1400917743031957</v>
      </c>
    </row>
    <row r="26" spans="1:6" ht="15" x14ac:dyDescent="0.25">
      <c r="A26" s="12" t="str">
        <f>Orders!A27</f>
        <v>AL2661736</v>
      </c>
      <c r="B26" s="18" t="str">
        <f>VLOOKUP(A26,'Product-tool'!A:E,2,0)</f>
        <v>Tool 15</v>
      </c>
      <c r="C26" s="44">
        <f>VLOOKUP(A26&amp;B26,'Standard output'!A:D,4,0)</f>
        <v>4446</v>
      </c>
      <c r="D26" s="40">
        <f>Orders!B27/$C26</f>
        <v>8.4502923976608191E-2</v>
      </c>
      <c r="E26" s="40">
        <f>Orders!C27/$C26</f>
        <v>9.4152046783625737E-2</v>
      </c>
      <c r="F26" s="40">
        <f>Orders!D27/$C26</f>
        <v>8.3333333333333329E-2</v>
      </c>
    </row>
    <row r="27" spans="1:6" ht="15" x14ac:dyDescent="0.25">
      <c r="A27" s="12" t="str">
        <f>Orders!A28</f>
        <v>AO0324556</v>
      </c>
      <c r="B27" s="18" t="str">
        <f>VLOOKUP(A27,'Product-tool'!A:E,2,0)</f>
        <v>Tool 16</v>
      </c>
      <c r="C27" s="44">
        <f>VLOOKUP(A27&amp;B27,'Standard output'!A:D,4,0)</f>
        <v>6866</v>
      </c>
      <c r="D27" s="40">
        <f>Orders!B28/$C27</f>
        <v>8.3309059131954563E-3</v>
      </c>
      <c r="E27" s="40">
        <f>Orders!C28/$C27</f>
        <v>4.7334692688610546E-3</v>
      </c>
      <c r="F27" s="40">
        <f>Orders!D28/$C27</f>
        <v>6.2481794348965914E-3</v>
      </c>
    </row>
    <row r="28" spans="1:6" ht="15" x14ac:dyDescent="0.25">
      <c r="A28" s="12" t="str">
        <f>Orders!A29</f>
        <v>AO0414069</v>
      </c>
      <c r="B28" s="18" t="str">
        <f>VLOOKUP(A28,'Product-tool'!A:E,2,0)</f>
        <v>Tool 02</v>
      </c>
      <c r="C28" s="44">
        <f>VLOOKUP(A28&amp;B28,'Standard output'!A:D,4,0)</f>
        <v>2673</v>
      </c>
      <c r="D28" s="40">
        <f>Orders!B29/$C28</f>
        <v>0.11331836887392444</v>
      </c>
      <c r="E28" s="40">
        <f>Orders!C29/$C28</f>
        <v>9.5323606434717545E-2</v>
      </c>
      <c r="F28" s="40">
        <f>Orders!D29/$C28</f>
        <v>9.82416760194538E-2</v>
      </c>
    </row>
    <row r="29" spans="1:6" ht="15" x14ac:dyDescent="0.25">
      <c r="A29" s="12" t="str">
        <f>Orders!A30</f>
        <v>AO2105290</v>
      </c>
      <c r="B29" s="18" t="str">
        <f>VLOOKUP(A29,'Product-tool'!A:E,2,0)</f>
        <v>Tool 15</v>
      </c>
      <c r="C29" s="44">
        <f>VLOOKUP(A29&amp;B29,'Standard output'!A:D,4,0)</f>
        <v>4418</v>
      </c>
      <c r="D29" s="40">
        <f>Orders!B30/$C29</f>
        <v>0.84391127206880945</v>
      </c>
      <c r="E29" s="40">
        <f>Orders!C30/$C29</f>
        <v>0.5387732005432323</v>
      </c>
      <c r="F29" s="40">
        <f>Orders!D30/$C29</f>
        <v>0.65617926663648707</v>
      </c>
    </row>
    <row r="30" spans="1:6" ht="15" x14ac:dyDescent="0.25">
      <c r="A30" s="12" t="str">
        <f>Orders!A31</f>
        <v>AO4874959</v>
      </c>
      <c r="B30" s="18" t="str">
        <f>VLOOKUP(A30,'Product-tool'!A:E,2,0)</f>
        <v>Tool 18</v>
      </c>
      <c r="C30" s="44">
        <f>VLOOKUP(A30&amp;B30,'Standard output'!A:D,4,0)</f>
        <v>2881</v>
      </c>
      <c r="D30" s="40">
        <f>Orders!B31/$C30</f>
        <v>0.9796251301631379</v>
      </c>
      <c r="E30" s="40">
        <f>Orders!C31/$C30</f>
        <v>1.3527941686914267</v>
      </c>
      <c r="F30" s="40">
        <f>Orders!D31/$C30</f>
        <v>1.0779937521693856</v>
      </c>
    </row>
    <row r="31" spans="1:6" ht="15" x14ac:dyDescent="0.25">
      <c r="A31" s="12" t="str">
        <f>Orders!A32</f>
        <v>AO5342652</v>
      </c>
      <c r="B31" s="18" t="str">
        <f>VLOOKUP(A31,'Product-tool'!A:E,2,0)</f>
        <v>Tool 07</v>
      </c>
      <c r="C31" s="44">
        <f>VLOOKUP(A31&amp;B31,'Standard output'!A:D,4,0)</f>
        <v>6408</v>
      </c>
      <c r="D31" s="40">
        <f>Orders!B32/$C31</f>
        <v>0.17974406991260924</v>
      </c>
      <c r="E31" s="40">
        <f>Orders!C32/$C31</f>
        <v>0.11299937578027466</v>
      </c>
      <c r="F31" s="40">
        <f>Orders!D32/$C31</f>
        <v>0.1389669163545568</v>
      </c>
    </row>
    <row r="32" spans="1:6" ht="15" x14ac:dyDescent="0.25">
      <c r="A32" s="12" t="str">
        <f>Orders!A33</f>
        <v>AO5834357</v>
      </c>
      <c r="B32" s="18" t="str">
        <f>VLOOKUP(A32,'Product-tool'!A:E,2,0)</f>
        <v>Tool 15</v>
      </c>
      <c r="C32" s="44">
        <f>VLOOKUP(A32&amp;B32,'Standard output'!A:D,4,0)</f>
        <v>4429</v>
      </c>
      <c r="D32" s="40">
        <f>Orders!B33/$C32</f>
        <v>0.82860690900880563</v>
      </c>
      <c r="E32" s="40">
        <f>Orders!C33/$C32</f>
        <v>0.68566267780537371</v>
      </c>
      <c r="F32" s="40">
        <f>Orders!D33/$C32</f>
        <v>0.71266651614359899</v>
      </c>
    </row>
    <row r="33" spans="1:6" ht="15" x14ac:dyDescent="0.25">
      <c r="A33" s="12" t="str">
        <f>Orders!A34</f>
        <v>AO8517171</v>
      </c>
      <c r="B33" s="18" t="str">
        <f>VLOOKUP(A33,'Product-tool'!A:E,2,0)</f>
        <v>Tool 14</v>
      </c>
      <c r="C33" s="44">
        <f>VLOOKUP(A33&amp;B33,'Standard output'!A:D,4,0)</f>
        <v>2377</v>
      </c>
      <c r="D33" s="40">
        <f>Orders!B34/$C33</f>
        <v>8.7505258729490953E-3</v>
      </c>
      <c r="E33" s="40">
        <f>Orders!C34/$C33</f>
        <v>1.093815734118637E-2</v>
      </c>
      <c r="F33" s="40">
        <f>Orders!D34/$C33</f>
        <v>9.2974337400084147E-3</v>
      </c>
    </row>
    <row r="34" spans="1:6" ht="15" x14ac:dyDescent="0.25">
      <c r="A34" s="12" t="str">
        <f>Orders!A35</f>
        <v>AO855133</v>
      </c>
      <c r="B34" s="18" t="str">
        <f>VLOOKUP(A34,'Product-tool'!A:E,2,0)</f>
        <v>Tool 07</v>
      </c>
      <c r="C34" s="44">
        <f>VLOOKUP(A34&amp;B34,'Standard output'!A:D,4,0)</f>
        <v>6471</v>
      </c>
      <c r="D34" s="40">
        <f>Orders!B35/$C34</f>
        <v>0.20672229949003246</v>
      </c>
      <c r="E34" s="40">
        <f>Orders!C35/$C34</f>
        <v>0.20069541029207233</v>
      </c>
      <c r="F34" s="40">
        <f>Orders!D35/$C34</f>
        <v>0.19065059496213879</v>
      </c>
    </row>
    <row r="35" spans="1:6" ht="15" x14ac:dyDescent="0.25">
      <c r="A35" s="12" t="str">
        <f>Orders!A36</f>
        <v>AP0171319</v>
      </c>
      <c r="B35" s="18" t="str">
        <f>VLOOKUP(A35,'Product-tool'!A:E,2,0)</f>
        <v>Tool 07</v>
      </c>
      <c r="C35" s="44">
        <f>VLOOKUP(A35&amp;B35,'Standard output'!A:D,4,0)</f>
        <v>6492</v>
      </c>
      <c r="D35" s="40">
        <f>Orders!B36/$C35</f>
        <v>0.20485212569316083</v>
      </c>
      <c r="E35" s="40">
        <f>Orders!C36/$C35</f>
        <v>0.23308687615526802</v>
      </c>
      <c r="F35" s="40">
        <f>Orders!D36/$C35</f>
        <v>0.2038508934072705</v>
      </c>
    </row>
    <row r="36" spans="1:6" ht="15" x14ac:dyDescent="0.25">
      <c r="A36" s="12" t="str">
        <f>Orders!A37</f>
        <v>AP0202155</v>
      </c>
      <c r="B36" s="18" t="str">
        <f>VLOOKUP(A36,'Product-tool'!A:E,2,0)</f>
        <v>Tool 15</v>
      </c>
      <c r="C36" s="44">
        <f>VLOOKUP(A36&amp;B36,'Standard output'!A:D,4,0)</f>
        <v>4426</v>
      </c>
      <c r="D36" s="40">
        <f>Orders!B37/$C36</f>
        <v>1.6213285133303208</v>
      </c>
      <c r="E36" s="40">
        <f>Orders!C37/$C36</f>
        <v>1.7208992318120198</v>
      </c>
      <c r="F36" s="40">
        <f>Orders!D37/$C36</f>
        <v>1.5590600994125623</v>
      </c>
    </row>
    <row r="37" spans="1:6" ht="15" x14ac:dyDescent="0.25">
      <c r="A37" s="12" t="str">
        <f>Orders!A38</f>
        <v>AP086256</v>
      </c>
      <c r="B37" s="18" t="str">
        <f>VLOOKUP(A37,'Product-tool'!A:E,2,0)</f>
        <v>Tool 07</v>
      </c>
      <c r="C37" s="44">
        <f>VLOOKUP(A37&amp;B37,'Standard output'!A:D,4,0)</f>
        <v>6448</v>
      </c>
      <c r="D37" s="40">
        <f>Orders!B38/$C37</f>
        <v>1.6129032258064516E-3</v>
      </c>
      <c r="E37" s="40">
        <f>Orders!C38/$C37</f>
        <v>2.4193548387096775E-3</v>
      </c>
      <c r="F37" s="40">
        <f>Orders!D38/$C37</f>
        <v>1.8145161290322581E-3</v>
      </c>
    </row>
    <row r="38" spans="1:6" ht="15" x14ac:dyDescent="0.25">
      <c r="A38" s="12" t="str">
        <f>Orders!A39</f>
        <v>AP242884</v>
      </c>
      <c r="B38" s="18" t="str">
        <f>VLOOKUP(A38,'Product-tool'!A:E,2,0)</f>
        <v>Tool 16</v>
      </c>
      <c r="C38" s="44">
        <f>VLOOKUP(A38&amp;B38,'Standard output'!A:D,4,0)</f>
        <v>6871</v>
      </c>
      <c r="D38" s="40">
        <f>Orders!B39/$C38</f>
        <v>1.0050356571095911</v>
      </c>
      <c r="E38" s="40">
        <f>Orders!C39/$C38</f>
        <v>1.2971619851549994</v>
      </c>
      <c r="F38" s="40">
        <f>Orders!D39/$C38</f>
        <v>1.0665259787512735</v>
      </c>
    </row>
    <row r="39" spans="1:6" ht="15" x14ac:dyDescent="0.25">
      <c r="A39" s="12" t="str">
        <f>Orders!A40</f>
        <v>AP3078837</v>
      </c>
      <c r="B39" s="18" t="str">
        <f>VLOOKUP(A39,'Product-tool'!A:E,2,0)</f>
        <v>Tool 07</v>
      </c>
      <c r="C39" s="44">
        <f>VLOOKUP(A39&amp;B39,'Standard output'!A:D,4,0)</f>
        <v>6438</v>
      </c>
      <c r="D39" s="40">
        <f>Orders!B40/$C39</f>
        <v>0.13266542404473439</v>
      </c>
      <c r="E39" s="40">
        <f>Orders!C40/$C39</f>
        <v>9.9347623485554523E-2</v>
      </c>
      <c r="F39" s="40">
        <f>Orders!D40/$C39</f>
        <v>0.10964585274930103</v>
      </c>
    </row>
    <row r="40" spans="1:6" ht="15" x14ac:dyDescent="0.25">
      <c r="A40" s="12" t="str">
        <f>Orders!A41</f>
        <v>AP352983</v>
      </c>
      <c r="B40" s="18" t="str">
        <f>VLOOKUP(A40,'Product-tool'!A:E,2,0)</f>
        <v>Tool 17</v>
      </c>
      <c r="C40" s="44">
        <f>VLOOKUP(A40&amp;B40,'Standard output'!A:D,4,0)</f>
        <v>6884</v>
      </c>
      <c r="D40" s="40">
        <f>Orders!B41/$C40</f>
        <v>1.1534572922719351</v>
      </c>
      <c r="E40" s="40">
        <f>Orders!C41/$C40</f>
        <v>0.99124055781522369</v>
      </c>
      <c r="F40" s="40">
        <f>Orders!D41/$C40</f>
        <v>1.0076699593259733</v>
      </c>
    </row>
    <row r="41" spans="1:6" ht="15" x14ac:dyDescent="0.25">
      <c r="A41" s="12" t="str">
        <f>Orders!A42</f>
        <v>AP3728500</v>
      </c>
      <c r="B41" s="18" t="str">
        <f>VLOOKUP(A41,'Product-tool'!A:E,2,0)</f>
        <v>Tool 02</v>
      </c>
      <c r="C41" s="44">
        <f>VLOOKUP(A41&amp;B41,'Standard output'!A:D,4,0)</f>
        <v>2647</v>
      </c>
      <c r="D41" s="40">
        <f>Orders!B42/$C41</f>
        <v>0.90710238005289001</v>
      </c>
      <c r="E41" s="40">
        <f>Orders!C42/$C41</f>
        <v>0.54760105780128443</v>
      </c>
      <c r="F41" s="40">
        <f>Orders!D42/$C41</f>
        <v>0.69199093313184734</v>
      </c>
    </row>
    <row r="42" spans="1:6" ht="15" x14ac:dyDescent="0.25">
      <c r="A42" s="12" t="str">
        <f>Orders!A43</f>
        <v>AP3951566</v>
      </c>
      <c r="B42" s="18" t="str">
        <f>VLOOKUP(A42,'Product-tool'!A:E,2,0)</f>
        <v>Tool 02</v>
      </c>
      <c r="C42" s="44">
        <f>VLOOKUP(A42&amp;B42,'Standard output'!A:D,4,0)</f>
        <v>2668</v>
      </c>
      <c r="D42" s="40">
        <f>Orders!B43/$C42</f>
        <v>0.48725637181409298</v>
      </c>
      <c r="E42" s="40">
        <f>Orders!C43/$C42</f>
        <v>0.33279610194902548</v>
      </c>
      <c r="F42" s="40">
        <f>Orders!D43/$C42</f>
        <v>0.38834332833583213</v>
      </c>
    </row>
    <row r="43" spans="1:6" ht="15" x14ac:dyDescent="0.25">
      <c r="A43" s="12" t="str">
        <f>Orders!A44</f>
        <v>AP4223947</v>
      </c>
      <c r="B43" s="18" t="str">
        <f>VLOOKUP(A43,'Product-tool'!A:E,2,0)</f>
        <v>Tool 02</v>
      </c>
      <c r="C43" s="44">
        <f>VLOOKUP(A43&amp;B43,'Standard output'!A:D,4,0)</f>
        <v>2623</v>
      </c>
      <c r="D43" s="40">
        <f>Orders!B44/$C43</f>
        <v>0.71765154403354936</v>
      </c>
      <c r="E43" s="40">
        <f>Orders!C44/$C43</f>
        <v>0.466374380480366</v>
      </c>
      <c r="F43" s="40">
        <f>Orders!D44/$C43</f>
        <v>0.56153259626382013</v>
      </c>
    </row>
    <row r="44" spans="1:6" ht="15" x14ac:dyDescent="0.25">
      <c r="A44" s="12" t="str">
        <f>Orders!A45</f>
        <v>AP4745289</v>
      </c>
      <c r="B44" s="18" t="str">
        <f>VLOOKUP(A44,'Product-tool'!A:E,2,0)</f>
        <v>Tool 02</v>
      </c>
      <c r="C44" s="44">
        <f>VLOOKUP(A44&amp;B44,'Standard output'!A:D,4,0)</f>
        <v>2609</v>
      </c>
      <c r="D44" s="40">
        <f>Orders!B45/$C44</f>
        <v>3.2886163280950557E-2</v>
      </c>
      <c r="E44" s="40">
        <f>Orders!C45/$C44</f>
        <v>5.4311996933691077E-2</v>
      </c>
      <c r="F44" s="40">
        <f>Orders!D45/$C44</f>
        <v>3.9862016098121886E-2</v>
      </c>
    </row>
    <row r="45" spans="1:6" ht="15" x14ac:dyDescent="0.25">
      <c r="A45" s="12" t="str">
        <f>Orders!A46</f>
        <v>AP4972828</v>
      </c>
      <c r="B45" s="18" t="str">
        <f>VLOOKUP(A45,'Product-tool'!A:E,2,0)</f>
        <v>Tool 07</v>
      </c>
      <c r="C45" s="44">
        <f>VLOOKUP(A45&amp;B45,'Standard output'!A:D,4,0)</f>
        <v>6498</v>
      </c>
      <c r="D45" s="40">
        <f>Orders!B46/$C45</f>
        <v>1.600492459218221E-3</v>
      </c>
      <c r="E45" s="40">
        <f>Orders!C46/$C45</f>
        <v>2.0006155740227762E-3</v>
      </c>
      <c r="F45" s="40">
        <f>Orders!D46/$C45</f>
        <v>1.600492459218221E-3</v>
      </c>
    </row>
    <row r="46" spans="1:6" ht="15" x14ac:dyDescent="0.25">
      <c r="A46" s="12" t="str">
        <f>Orders!A47</f>
        <v>AP5614262</v>
      </c>
      <c r="B46" s="18" t="str">
        <f>VLOOKUP(A46,'Product-tool'!A:E,2,0)</f>
        <v>Tool 07</v>
      </c>
      <c r="C46" s="44">
        <f>VLOOKUP(A46&amp;B46,'Standard output'!A:D,4,0)</f>
        <v>6484</v>
      </c>
      <c r="D46" s="40">
        <f>Orders!B47/$C46</f>
        <v>9.824182603331278E-3</v>
      </c>
      <c r="E46" s="40">
        <f>Orders!C47/$C46</f>
        <v>7.4182603331276993E-3</v>
      </c>
      <c r="F46" s="40">
        <f>Orders!D47/$C46</f>
        <v>8.2202344231955583E-3</v>
      </c>
    </row>
    <row r="47" spans="1:6" ht="15" x14ac:dyDescent="0.25">
      <c r="A47" s="12" t="str">
        <f>Orders!A48</f>
        <v>AP5647883</v>
      </c>
      <c r="B47" s="18" t="str">
        <f>VLOOKUP(A47,'Product-tool'!A:E,2,0)</f>
        <v>Tool 15</v>
      </c>
      <c r="C47" s="44">
        <f>VLOOKUP(A47&amp;B47,'Standard output'!A:D,4,0)</f>
        <v>4419</v>
      </c>
      <c r="D47" s="40">
        <f>Orders!B48/$C47</f>
        <v>1.5256392849060874</v>
      </c>
      <c r="E47" s="40">
        <f>Orders!C48/$C47</f>
        <v>1.7559855170853134</v>
      </c>
      <c r="F47" s="40">
        <f>Orders!D48/$C47</f>
        <v>1.5265218375198009</v>
      </c>
    </row>
    <row r="48" spans="1:6" ht="15" x14ac:dyDescent="0.25">
      <c r="A48" s="12" t="str">
        <f>Orders!A49</f>
        <v>AP5897782</v>
      </c>
      <c r="B48" s="18" t="str">
        <f>VLOOKUP(A48,'Product-tool'!A:E,2,0)</f>
        <v>Tool 07</v>
      </c>
      <c r="C48" s="44">
        <f>VLOOKUP(A48&amp;B48,'Standard output'!A:D,4,0)</f>
        <v>6452</v>
      </c>
      <c r="D48" s="40">
        <f>Orders!B49/$C48</f>
        <v>3.3648481091134531E-2</v>
      </c>
      <c r="E48" s="40">
        <f>Orders!C49/$C48</f>
        <v>2.4783013019218848E-2</v>
      </c>
      <c r="F48" s="40">
        <f>Orders!D49/$C48</f>
        <v>2.7603843769373838E-2</v>
      </c>
    </row>
    <row r="49" spans="1:6" ht="15" x14ac:dyDescent="0.25">
      <c r="A49" s="12" t="str">
        <f>Orders!A50</f>
        <v>AP853615</v>
      </c>
      <c r="B49" s="18" t="str">
        <f>VLOOKUP(A49,'Product-tool'!A:E,2,0)</f>
        <v>Tool 13</v>
      </c>
      <c r="C49" s="44">
        <f>VLOOKUP(A49&amp;B49,'Standard output'!A:D,4,0)</f>
        <v>2423</v>
      </c>
      <c r="D49" s="40">
        <f>Orders!B50/$C49</f>
        <v>0.26879900949236485</v>
      </c>
      <c r="E49" s="40">
        <f>Orders!C50/$C49</f>
        <v>0.35839867932315311</v>
      </c>
      <c r="F49" s="40">
        <f>Orders!D50/$C49</f>
        <v>0.29026000825423032</v>
      </c>
    </row>
    <row r="50" spans="1:6" ht="15" x14ac:dyDescent="0.25">
      <c r="A50" s="12" t="str">
        <f>Orders!A51</f>
        <v>AS0105077</v>
      </c>
      <c r="B50" s="18" t="str">
        <f>VLOOKUP(A50,'Product-tool'!A:E,2,0)</f>
        <v>Tool 12</v>
      </c>
      <c r="C50" s="44">
        <f>VLOOKUP(A50&amp;B50,'Standard output'!A:D,4,0)</f>
        <v>4006</v>
      </c>
      <c r="D50" s="40">
        <f>Orders!B51/$C50</f>
        <v>0.67271592611083375</v>
      </c>
      <c r="E50" s="40">
        <f>Orders!C51/$C50</f>
        <v>0.75319520718921618</v>
      </c>
      <c r="F50" s="40">
        <f>Orders!D51/$C50</f>
        <v>0.66395406889665509</v>
      </c>
    </row>
    <row r="51" spans="1:6" ht="15" x14ac:dyDescent="0.25">
      <c r="A51" s="12" t="str">
        <f>Orders!A52</f>
        <v>AS0125536</v>
      </c>
      <c r="B51" s="18" t="str">
        <f>VLOOKUP(A51,'Product-tool'!A:E,2,0)</f>
        <v>Tool 05</v>
      </c>
      <c r="C51" s="44">
        <f>VLOOKUP(A51&amp;B51,'Standard output'!A:D,4,0)</f>
        <v>1237</v>
      </c>
      <c r="D51" s="40">
        <f>Orders!B52/$C51</f>
        <v>62.838237671786587</v>
      </c>
      <c r="E51" s="40">
        <f>Orders!C52/$C51</f>
        <v>58.335004042037191</v>
      </c>
      <c r="F51" s="40">
        <f>Orders!D52/$C51</f>
        <v>56.782780921584482</v>
      </c>
    </row>
    <row r="52" spans="1:6" ht="15" x14ac:dyDescent="0.25">
      <c r="A52" s="12" t="str">
        <f>Orders!A53</f>
        <v>AS0888075</v>
      </c>
      <c r="B52" s="18" t="str">
        <f>VLOOKUP(A52,'Product-tool'!A:E,2,0)</f>
        <v>Tool 13</v>
      </c>
      <c r="C52" s="44">
        <f>VLOOKUP(A52&amp;B52,'Standard output'!A:D,4,0)</f>
        <v>2458</v>
      </c>
      <c r="D52" s="40">
        <f>Orders!B53/$C52</f>
        <v>2.1366965012205044</v>
      </c>
      <c r="E52" s="40">
        <f>Orders!C53/$C52</f>
        <v>1.3534174125305127</v>
      </c>
      <c r="F52" s="40">
        <f>Orders!D53/$C52</f>
        <v>1.6569975589910497</v>
      </c>
    </row>
    <row r="53" spans="1:6" ht="15" x14ac:dyDescent="0.25">
      <c r="A53" s="12" t="str">
        <f>Orders!A54</f>
        <v>AS1143091</v>
      </c>
      <c r="B53" s="18" t="str">
        <f>VLOOKUP(A53,'Product-tool'!A:E,2,0)</f>
        <v>Tool 05</v>
      </c>
      <c r="C53" s="44">
        <f>VLOOKUP(A53&amp;B53,'Standard output'!A:D,4,0)</f>
        <v>1269</v>
      </c>
      <c r="D53" s="40">
        <f>Orders!B54/$C53</f>
        <v>7.8368794326241131</v>
      </c>
      <c r="E53" s="40">
        <f>Orders!C54/$C53</f>
        <v>9.150197005516155</v>
      </c>
      <c r="F53" s="40">
        <f>Orders!D54/$C53</f>
        <v>7.8962962962962964</v>
      </c>
    </row>
    <row r="54" spans="1:6" ht="15" x14ac:dyDescent="0.25">
      <c r="A54" s="12" t="str">
        <f>Orders!A55</f>
        <v>AS5378181</v>
      </c>
      <c r="B54" s="18" t="str">
        <f>VLOOKUP(A54,'Product-tool'!A:E,2,0)</f>
        <v>Tool 13</v>
      </c>
      <c r="C54" s="44">
        <f>VLOOKUP(A54&amp;B54,'Standard output'!A:D,4,0)</f>
        <v>2493</v>
      </c>
      <c r="D54" s="40">
        <f>Orders!B55/$C54</f>
        <v>0.23204973926995587</v>
      </c>
      <c r="E54" s="40">
        <f>Orders!C55/$C54</f>
        <v>0.37492980344965904</v>
      </c>
      <c r="F54" s="40">
        <f>Orders!D55/$C54</f>
        <v>0.27950260730044124</v>
      </c>
    </row>
    <row r="55" spans="1:6" ht="15" x14ac:dyDescent="0.25">
      <c r="A55" s="12" t="str">
        <f>Orders!A56</f>
        <v>AS6815735</v>
      </c>
      <c r="B55" s="18" t="str">
        <f>VLOOKUP(A55,'Product-tool'!A:E,2,0)</f>
        <v>Tool 06</v>
      </c>
      <c r="C55" s="44">
        <f>VLOOKUP(A55&amp;B55,'Standard output'!A:D,4,0)</f>
        <v>5827</v>
      </c>
      <c r="D55" s="40">
        <f>Orders!B56/$C55</f>
        <v>2.5850523425433329</v>
      </c>
      <c r="E55" s="40">
        <f>Orders!C56/$C55</f>
        <v>3.2929466277672903</v>
      </c>
      <c r="F55" s="40">
        <f>Orders!D56/$C55</f>
        <v>2.7242663463188608</v>
      </c>
    </row>
    <row r="56" spans="1:6" ht="15" x14ac:dyDescent="0.25">
      <c r="A56" s="12" t="str">
        <f>Orders!A57</f>
        <v>BC1086722</v>
      </c>
      <c r="B56" s="18" t="str">
        <f>VLOOKUP(A56,'Product-tool'!A:E,2,0)</f>
        <v>Tool 06</v>
      </c>
      <c r="C56" s="44">
        <f>VLOOKUP(A56&amp;B56,'Standard output'!A:D,4,0)</f>
        <v>5805</v>
      </c>
      <c r="D56" s="40">
        <f>Orders!B57/$C56</f>
        <v>0.18654608096468564</v>
      </c>
      <c r="E56" s="40">
        <f>Orders!C57/$C56</f>
        <v>0.24409991386735572</v>
      </c>
      <c r="F56" s="40">
        <f>Orders!D57/$C56</f>
        <v>0.19953488372093023</v>
      </c>
    </row>
    <row r="57" spans="1:6" ht="15" x14ac:dyDescent="0.25">
      <c r="A57" s="12" t="str">
        <f>Orders!A58</f>
        <v>BC1381899</v>
      </c>
      <c r="B57" s="18" t="str">
        <f>VLOOKUP(A57,'Product-tool'!A:E,2,0)</f>
        <v>Tool 06</v>
      </c>
      <c r="C57" s="44">
        <f>VLOOKUP(A57&amp;B57,'Standard output'!A:D,4,0)</f>
        <v>5808</v>
      </c>
      <c r="D57" s="40">
        <f>Orders!B58/$C57</f>
        <v>0.18644972451790634</v>
      </c>
      <c r="E57" s="40">
        <f>Orders!C58/$C57</f>
        <v>0.29523071625344355</v>
      </c>
      <c r="F57" s="40">
        <f>Orders!D58/$C57</f>
        <v>0.22159090909090909</v>
      </c>
    </row>
    <row r="58" spans="1:6" ht="15" x14ac:dyDescent="0.25">
      <c r="A58" s="12" t="str">
        <f>Orders!A59</f>
        <v>BC1638233</v>
      </c>
      <c r="B58" s="18" t="str">
        <f>VLOOKUP(A58,'Product-tool'!A:E,2,0)</f>
        <v>Tool 06</v>
      </c>
      <c r="C58" s="44">
        <f>VLOOKUP(A58&amp;B58,'Standard output'!A:D,4,0)</f>
        <v>5837</v>
      </c>
      <c r="D58" s="40">
        <f>Orders!B59/$C58</f>
        <v>7.817371937639199E-2</v>
      </c>
      <c r="E58" s="40">
        <f>Orders!C59/$C58</f>
        <v>0.12227171492204901</v>
      </c>
      <c r="F58" s="40">
        <f>Orders!D59/$C58</f>
        <v>9.2427616926503336E-2</v>
      </c>
    </row>
    <row r="59" spans="1:6" ht="15" x14ac:dyDescent="0.25">
      <c r="A59" s="12" t="str">
        <f>Orders!A60</f>
        <v>BC2465775</v>
      </c>
      <c r="B59" s="18" t="str">
        <f>VLOOKUP(A59,'Product-tool'!A:E,2,0)</f>
        <v>Tool 06</v>
      </c>
      <c r="C59" s="44">
        <f>VLOOKUP(A59&amp;B59,'Standard output'!A:D,4,0)</f>
        <v>5873</v>
      </c>
      <c r="D59" s="40">
        <f>Orders!B60/$C59</f>
        <v>0.5035756853396901</v>
      </c>
      <c r="E59" s="40">
        <f>Orders!C60/$C59</f>
        <v>0.66272773710199218</v>
      </c>
      <c r="F59" s="40">
        <f>Orders!D60/$C59</f>
        <v>0.53987740507406778</v>
      </c>
    </row>
    <row r="60" spans="1:6" ht="15" x14ac:dyDescent="0.25">
      <c r="A60" s="12" t="str">
        <f>Orders!A61</f>
        <v>BC2509115</v>
      </c>
      <c r="B60" s="18" t="str">
        <f>VLOOKUP(A60,'Product-tool'!A:E,2,0)</f>
        <v>Tool 06</v>
      </c>
      <c r="C60" s="44">
        <f>VLOOKUP(A60&amp;B60,'Standard output'!A:D,4,0)</f>
        <v>5828</v>
      </c>
      <c r="D60" s="40">
        <f>Orders!B61/$C60</f>
        <v>1.4846945778997942</v>
      </c>
      <c r="E60" s="40">
        <f>Orders!C61/$C60</f>
        <v>1.7931880576527113</v>
      </c>
      <c r="F60" s="40">
        <f>Orders!D61/$C60</f>
        <v>1.5221688400823612</v>
      </c>
    </row>
    <row r="61" spans="1:6" ht="15" x14ac:dyDescent="0.25">
      <c r="A61" s="12" t="str">
        <f>Orders!A62</f>
        <v>BC2965316</v>
      </c>
      <c r="B61" s="18" t="str">
        <f>VLOOKUP(A61,'Product-tool'!A:E,2,0)</f>
        <v>Tool 06</v>
      </c>
      <c r="C61" s="44">
        <f>VLOOKUP(A61&amp;B61,'Standard output'!A:D,4,0)</f>
        <v>5864</v>
      </c>
      <c r="D61" s="40">
        <f>Orders!B62/$C61</f>
        <v>7.3823328785811743E-2</v>
      </c>
      <c r="E61" s="40">
        <f>Orders!C62/$C61</f>
        <v>0.12170873124147341</v>
      </c>
      <c r="F61" s="40">
        <f>Orders!D62/$C61</f>
        <v>8.9785129604365618E-2</v>
      </c>
    </row>
    <row r="62" spans="1:6" ht="15" x14ac:dyDescent="0.25">
      <c r="A62" s="12" t="str">
        <f>Orders!A63</f>
        <v>BC3857293</v>
      </c>
      <c r="B62" s="18" t="str">
        <f>VLOOKUP(A62,'Product-tool'!A:E,2,0)</f>
        <v>Tool 15</v>
      </c>
      <c r="C62" s="44">
        <f>VLOOKUP(A62&amp;B62,'Standard output'!A:D,4,0)</f>
        <v>4476</v>
      </c>
      <c r="D62" s="40">
        <f>Orders!B63/$C62</f>
        <v>8.1903485254691696E-2</v>
      </c>
      <c r="E62" s="40">
        <f>Orders!C63/$C62</f>
        <v>8.7131367292225204E-2</v>
      </c>
      <c r="F62" s="40">
        <f>Orders!D63/$C62</f>
        <v>7.8708668453976768E-2</v>
      </c>
    </row>
    <row r="63" spans="1:6" ht="15" x14ac:dyDescent="0.25">
      <c r="A63" s="12" t="str">
        <f>Orders!A64</f>
        <v>BC5752252</v>
      </c>
      <c r="B63" s="18" t="str">
        <f>VLOOKUP(A63,'Product-tool'!A:E,2,0)</f>
        <v>Tool 06</v>
      </c>
      <c r="C63" s="44">
        <f>VLOOKUP(A63&amp;B63,'Standard output'!A:D,4,0)</f>
        <v>5843</v>
      </c>
      <c r="D63" s="40">
        <f>Orders!B64/$C63</f>
        <v>8.8995379086085919E-3</v>
      </c>
      <c r="E63" s="40">
        <f>Orders!C64/$C63</f>
        <v>1.067944549033031E-2</v>
      </c>
      <c r="F63" s="40">
        <f>Orders!D64/$C63</f>
        <v>9.1220263563238074E-3</v>
      </c>
    </row>
    <row r="64" spans="1:6" ht="15" x14ac:dyDescent="0.25">
      <c r="A64" s="12" t="str">
        <f>Orders!A65</f>
        <v>BC6306450</v>
      </c>
      <c r="B64" s="18" t="str">
        <f>VLOOKUP(A64,'Product-tool'!A:E,2,0)</f>
        <v>Tool 05</v>
      </c>
      <c r="C64" s="44">
        <f>VLOOKUP(A64&amp;B64,'Standard output'!A:D,4,0)</f>
        <v>1249</v>
      </c>
      <c r="D64" s="40">
        <f>Orders!B65/$C64</f>
        <v>3.8333867093674945</v>
      </c>
      <c r="E64" s="40">
        <f>Orders!C65/$C64</f>
        <v>2.6187349879903925</v>
      </c>
      <c r="F64" s="40">
        <f>Orders!D65/$C64</f>
        <v>3.055884707766213</v>
      </c>
    </row>
    <row r="65" spans="1:6" ht="15" x14ac:dyDescent="0.25">
      <c r="A65" s="12" t="str">
        <f>Orders!A66</f>
        <v>CC0084549</v>
      </c>
      <c r="B65" s="18" t="str">
        <f>VLOOKUP(A65,'Product-tool'!A:E,2,0)</f>
        <v>Tool 12</v>
      </c>
      <c r="C65" s="44">
        <f>VLOOKUP(A65&amp;B65,'Standard output'!A:D,4,0)</f>
        <v>4031</v>
      </c>
      <c r="D65" s="40">
        <f>Orders!B66/$C65</f>
        <v>2.3629620441577774</v>
      </c>
      <c r="E65" s="40">
        <f>Orders!C66/$C65</f>
        <v>1.5834780451500867</v>
      </c>
      <c r="F65" s="40">
        <f>Orders!D66/$C65</f>
        <v>1.8698585958819154</v>
      </c>
    </row>
    <row r="66" spans="1:6" ht="15" x14ac:dyDescent="0.25">
      <c r="A66" s="12" t="str">
        <f>Orders!A67</f>
        <v>CC0189122</v>
      </c>
      <c r="B66" s="18" t="str">
        <f>VLOOKUP(A66,'Product-tool'!A:E,2,0)</f>
        <v>Tool 20</v>
      </c>
      <c r="C66" s="44">
        <f>VLOOKUP(A66&amp;B66,'Standard output'!A:D,4,0)</f>
        <v>7862.6422349005379</v>
      </c>
      <c r="D66" s="40">
        <f>Orders!B67/$C66</f>
        <v>0.5952197569446197</v>
      </c>
      <c r="E66" s="40">
        <f>Orders!C67/$C66</f>
        <v>0.70500473433662736</v>
      </c>
      <c r="F66" s="40">
        <f>Orders!D67/$C66</f>
        <v>0.60414805329878907</v>
      </c>
    </row>
    <row r="67" spans="1:6" ht="15" x14ac:dyDescent="0.25">
      <c r="A67" s="12" t="str">
        <f>Orders!A68</f>
        <v>CC0921636</v>
      </c>
      <c r="B67" s="18" t="str">
        <f>VLOOKUP(A67,'Product-tool'!A:E,2,0)</f>
        <v>Tool 20</v>
      </c>
      <c r="C67" s="44">
        <f>VLOOKUP(A67&amp;B67,'Standard output'!A:D,4,0)</f>
        <v>7933.6422349005379</v>
      </c>
      <c r="D67" s="40">
        <f>Orders!B68/$C67</f>
        <v>3.7448373798988768</v>
      </c>
      <c r="E67" s="40">
        <f>Orders!C68/$C67</f>
        <v>2.7723332296538503</v>
      </c>
      <c r="F67" s="40">
        <f>Orders!D68/$C67</f>
        <v>3.0779305742548573</v>
      </c>
    </row>
    <row r="68" spans="1:6" ht="15" x14ac:dyDescent="0.25">
      <c r="A68" s="12" t="str">
        <f>Orders!A69</f>
        <v>CC092903</v>
      </c>
      <c r="B68" s="18" t="str">
        <f>VLOOKUP(A68,'Product-tool'!A:E,2,0)</f>
        <v>Tool 20</v>
      </c>
      <c r="C68" s="44">
        <f>VLOOKUP(A68&amp;B68,'Standard output'!A:D,4,0)</f>
        <v>7930.6422349005379</v>
      </c>
      <c r="D68" s="40">
        <f>Orders!B69/$C68</f>
        <v>1.3113692046569079E-3</v>
      </c>
      <c r="E68" s="40">
        <f>Orders!C69/$C68</f>
        <v>2.1309749575674753E-3</v>
      </c>
      <c r="F68" s="40">
        <f>Orders!D69/$C68</f>
        <v>1.6392115058211348E-3</v>
      </c>
    </row>
    <row r="69" spans="1:6" ht="15" x14ac:dyDescent="0.25">
      <c r="A69" s="12" t="str">
        <f>Orders!A70</f>
        <v>CC2454697</v>
      </c>
      <c r="B69" s="18" t="str">
        <f>VLOOKUP(A69,'Product-tool'!A:E,2,0)</f>
        <v>Tool 20</v>
      </c>
      <c r="C69" s="44">
        <f>VLOOKUP(A69&amp;B69,'Standard output'!A:D,4,0)</f>
        <v>7849.6422349005379</v>
      </c>
      <c r="D69" s="40">
        <f>Orders!B70/$C69</f>
        <v>0.73995729055970128</v>
      </c>
      <c r="E69" s="40">
        <f>Orders!C70/$C69</f>
        <v>0.56059879779422306</v>
      </c>
      <c r="F69" s="40">
        <f>Orders!D70/$C69</f>
        <v>0.61376045631473874</v>
      </c>
    </row>
    <row r="70" spans="1:6" ht="15" x14ac:dyDescent="0.25">
      <c r="A70" s="12" t="str">
        <f>Orders!A71</f>
        <v>CC2566445</v>
      </c>
      <c r="B70" s="18" t="str">
        <f>VLOOKUP(A70,'Product-tool'!A:E,2,0)</f>
        <v>Tool 15</v>
      </c>
      <c r="C70" s="44">
        <f>VLOOKUP(A70&amp;B70,'Standard output'!A:D,4,0)</f>
        <v>4481</v>
      </c>
      <c r="D70" s="40">
        <f>Orders!B71/$C70</f>
        <v>3.7691586699397459</v>
      </c>
      <c r="E70" s="40">
        <f>Orders!C71/$C70</f>
        <v>3.8115152867663471</v>
      </c>
      <c r="F70" s="40">
        <f>Orders!D71/$C70</f>
        <v>3.5417094398571747</v>
      </c>
    </row>
    <row r="71" spans="1:6" ht="15" x14ac:dyDescent="0.25">
      <c r="A71" s="12" t="str">
        <f>Orders!A72</f>
        <v>CC2575</v>
      </c>
      <c r="B71" s="18" t="str">
        <f>VLOOKUP(A71,'Product-tool'!A:E,2,0)</f>
        <v>Tool 19</v>
      </c>
      <c r="C71" s="44">
        <f>VLOOKUP(A71&amp;B71,'Standard output'!A:D,4,0)</f>
        <v>10239</v>
      </c>
      <c r="D71" s="40">
        <f>Orders!B72/$C71</f>
        <v>6.1185955659732398</v>
      </c>
      <c r="E71" s="40">
        <f>Orders!C72/$C71</f>
        <v>7.92074421330208</v>
      </c>
      <c r="F71" s="40">
        <f>Orders!D72/$C71</f>
        <v>6.5031741380994239</v>
      </c>
    </row>
    <row r="72" spans="1:6" ht="15" x14ac:dyDescent="0.25">
      <c r="A72" s="12" t="str">
        <f>Orders!A73</f>
        <v>CC2936183</v>
      </c>
      <c r="B72" s="18" t="str">
        <f>VLOOKUP(A72,'Product-tool'!A:E,2,0)</f>
        <v>Tool 20</v>
      </c>
      <c r="C72" s="44">
        <f>VLOOKUP(A72&amp;B72,'Standard output'!A:D,4,0)</f>
        <v>7918.6422349005379</v>
      </c>
      <c r="D72" s="40">
        <f>Orders!B73/$C72</f>
        <v>0.49250867564279927</v>
      </c>
      <c r="E72" s="40">
        <f>Orders!C73/$C72</f>
        <v>0.40615548784676181</v>
      </c>
      <c r="F72" s="40">
        <f>Orders!D73/$C72</f>
        <v>0.42290078281861698</v>
      </c>
    </row>
    <row r="73" spans="1:6" ht="15" x14ac:dyDescent="0.25">
      <c r="A73" s="12" t="str">
        <f>Orders!A74</f>
        <v>CC2965217</v>
      </c>
      <c r="B73" s="18" t="str">
        <f>VLOOKUP(A73,'Product-tool'!A:E,2,0)</f>
        <v>Tool 20</v>
      </c>
      <c r="C73" s="44">
        <f>VLOOKUP(A73&amp;B73,'Standard output'!A:D,4,0)</f>
        <v>7927.6422349005379</v>
      </c>
      <c r="D73" s="40">
        <f>Orders!B74/$C73</f>
        <v>3.6953610079715649</v>
      </c>
      <c r="E73" s="40">
        <f>Orders!C74/$C73</f>
        <v>4.4042603040648007</v>
      </c>
      <c r="F73" s="40">
        <f>Orders!D74/$C73</f>
        <v>3.7625941126207034</v>
      </c>
    </row>
    <row r="74" spans="1:6" ht="15" x14ac:dyDescent="0.25">
      <c r="A74" s="12" t="str">
        <f>Orders!A75</f>
        <v>CC3609599</v>
      </c>
      <c r="B74" s="18" t="str">
        <f>VLOOKUP(A74,'Product-tool'!A:E,2,0)</f>
        <v>Tool 04</v>
      </c>
      <c r="C74" s="44">
        <f>VLOOKUP(A74&amp;B74,'Standard output'!A:D,4,0)</f>
        <v>2235</v>
      </c>
      <c r="D74" s="40">
        <f>Orders!B75/$C74</f>
        <v>8.4456375838926174</v>
      </c>
      <c r="E74" s="40">
        <f>Orders!C75/$C74</f>
        <v>17.155928411633109</v>
      </c>
      <c r="F74" s="40">
        <f>Orders!D75/$C74</f>
        <v>9.6089485458612973</v>
      </c>
    </row>
    <row r="75" spans="1:6" ht="15" x14ac:dyDescent="0.25">
      <c r="A75" s="12" t="str">
        <f>Orders!A76</f>
        <v>CC3979402</v>
      </c>
      <c r="B75" s="18" t="str">
        <f>VLOOKUP(A75,'Product-tool'!A:E,2,0)</f>
        <v>Tool 13</v>
      </c>
      <c r="C75" s="44">
        <f>VLOOKUP(A75&amp;B75,'Standard output'!A:D,4,0)</f>
        <v>2458</v>
      </c>
      <c r="D75" s="40">
        <f>Orders!B76/$C75</f>
        <v>1.5887713588283159</v>
      </c>
      <c r="E75" s="40">
        <f>Orders!C76/$C75</f>
        <v>1.7347436940602114</v>
      </c>
      <c r="F75" s="40">
        <f>Orders!D76/$C75</f>
        <v>1.5485760781122864</v>
      </c>
    </row>
    <row r="76" spans="1:6" ht="15" x14ac:dyDescent="0.25">
      <c r="A76" s="12" t="str">
        <f>Orders!A77</f>
        <v>CC4329116</v>
      </c>
      <c r="B76" s="18" t="str">
        <f>VLOOKUP(A76,'Product-tool'!A:E,2,0)</f>
        <v>Tool 19</v>
      </c>
      <c r="C76" s="44">
        <f>VLOOKUP(A76&amp;B76,'Standard output'!A:D,4,0)</f>
        <v>10217</v>
      </c>
      <c r="D76" s="40">
        <f>Orders!B77/$C76</f>
        <v>11.453538220612705</v>
      </c>
      <c r="E76" s="40">
        <f>Orders!C77/$C76</f>
        <v>8.6793481452481167</v>
      </c>
      <c r="F76" s="40">
        <f>Orders!D77/$C76</f>
        <v>9.5004208671821484</v>
      </c>
    </row>
    <row r="77" spans="1:6" ht="15" x14ac:dyDescent="0.25">
      <c r="A77" s="12" t="str">
        <f>Orders!A78</f>
        <v>CC4618183</v>
      </c>
      <c r="B77" s="18" t="str">
        <f>VLOOKUP(A77,'Product-tool'!A:E,2,0)</f>
        <v>Tool 18</v>
      </c>
      <c r="C77" s="44">
        <f>VLOOKUP(A77&amp;B77,'Standard output'!A:D,4,0)</f>
        <v>2806</v>
      </c>
      <c r="D77" s="40">
        <f>Orders!B78/$C77</f>
        <v>45.348039914468998</v>
      </c>
      <c r="E77" s="40">
        <f>Orders!C78/$C77</f>
        <v>71.878510334996434</v>
      </c>
      <c r="F77" s="40">
        <f>Orders!D78/$C77</f>
        <v>53.925445473984325</v>
      </c>
    </row>
    <row r="78" spans="1:6" ht="15" x14ac:dyDescent="0.25">
      <c r="A78" s="12" t="str">
        <f>Orders!A79</f>
        <v>CC4774419</v>
      </c>
      <c r="B78" s="18" t="str">
        <f>VLOOKUP(A78,'Product-tool'!A:E,2,0)</f>
        <v>Tool 12</v>
      </c>
      <c r="C78" s="44">
        <f>VLOOKUP(A78&amp;B78,'Standard output'!A:D,4,0)</f>
        <v>4021</v>
      </c>
      <c r="D78" s="40">
        <f>Orders!B79/$C78</f>
        <v>0.33688137279283764</v>
      </c>
      <c r="E78" s="40">
        <f>Orders!C79/$C78</f>
        <v>0.35498632181049494</v>
      </c>
      <c r="F78" s="40">
        <f>Orders!D79/$C78</f>
        <v>0.32297935836856506</v>
      </c>
    </row>
    <row r="79" spans="1:6" ht="15" x14ac:dyDescent="0.25">
      <c r="A79" s="12" t="str">
        <f>Orders!A80</f>
        <v>CC4941594</v>
      </c>
      <c r="B79" s="18" t="str">
        <f>VLOOKUP(A79,'Product-tool'!A:E,2,0)</f>
        <v>Tool 13</v>
      </c>
      <c r="C79" s="44">
        <f>VLOOKUP(A79&amp;B79,'Standard output'!A:D,4,0)</f>
        <v>2438</v>
      </c>
      <c r="D79" s="40">
        <f>Orders!B80/$C79</f>
        <v>0.71078753076292045</v>
      </c>
      <c r="E79" s="40">
        <f>Orders!C80/$C79</f>
        <v>0.5641509433962264</v>
      </c>
      <c r="F79" s="40">
        <f>Orders!D80/$C79</f>
        <v>0.60094339622641513</v>
      </c>
    </row>
    <row r="80" spans="1:6" ht="15" x14ac:dyDescent="0.25">
      <c r="A80" s="12" t="str">
        <f>Orders!A81</f>
        <v>CC4945569</v>
      </c>
      <c r="B80" s="18" t="str">
        <f>VLOOKUP(A80,'Product-tool'!A:E,2,0)</f>
        <v>Tool 04</v>
      </c>
      <c r="C80" s="44">
        <f>VLOOKUP(A80&amp;B80,'Standard output'!A:D,4,0)</f>
        <v>2261</v>
      </c>
      <c r="D80" s="40">
        <f>Orders!B81/$C80</f>
        <v>22.035603715170279</v>
      </c>
      <c r="E80" s="40">
        <f>Orders!C81/$C80</f>
        <v>28.942680229986731</v>
      </c>
      <c r="F80" s="40">
        <f>Orders!D81/$C80</f>
        <v>23.601813356921717</v>
      </c>
    </row>
    <row r="81" spans="1:6" ht="15" x14ac:dyDescent="0.25">
      <c r="A81" s="12" t="str">
        <f>Orders!A82</f>
        <v>CC5387633</v>
      </c>
      <c r="B81" s="18" t="str">
        <f>VLOOKUP(A81,'Product-tool'!A:E,2,0)</f>
        <v>Tool 04</v>
      </c>
      <c r="C81" s="44">
        <f>VLOOKUP(A81&amp;B81,'Standard output'!A:D,4,0)</f>
        <v>2248</v>
      </c>
      <c r="D81" s="40">
        <f>Orders!B82/$C81</f>
        <v>6.8475533807829185</v>
      </c>
      <c r="E81" s="40">
        <f>Orders!C82/$C81</f>
        <v>5.3382117437722423</v>
      </c>
      <c r="F81" s="40">
        <f>Orders!D82/$C81</f>
        <v>5.7447508896797155</v>
      </c>
    </row>
    <row r="82" spans="1:6" ht="15" x14ac:dyDescent="0.25">
      <c r="A82" s="12" t="str">
        <f>Orders!A83</f>
        <v>CC5505924</v>
      </c>
      <c r="B82" s="18" t="str">
        <f>VLOOKUP(A82,'Product-tool'!A:E,2,0)</f>
        <v>Tool 19</v>
      </c>
      <c r="C82" s="44">
        <f>VLOOKUP(A82&amp;B82,'Standard output'!A:D,4,0)</f>
        <v>10196</v>
      </c>
      <c r="D82" s="40">
        <f>Orders!B83/$C82</f>
        <v>7.3950568850529629E-3</v>
      </c>
      <c r="E82" s="40">
        <f>Orders!C83/$C82</f>
        <v>1.0455080423695568E-2</v>
      </c>
      <c r="F82" s="40">
        <f>Orders!D83/$C82</f>
        <v>8.2875637504903881E-3</v>
      </c>
    </row>
    <row r="83" spans="1:6" ht="15" x14ac:dyDescent="0.25">
      <c r="A83" s="12" t="str">
        <f>Orders!A84</f>
        <v>CC5603244</v>
      </c>
      <c r="B83" s="18" t="str">
        <f>VLOOKUP(A83,'Product-tool'!A:E,2,0)</f>
        <v>Tool 12</v>
      </c>
      <c r="C83" s="44">
        <f>VLOOKUP(A83&amp;B83,'Standard output'!A:D,4,0)</f>
        <v>4024</v>
      </c>
      <c r="D83" s="40">
        <f>Orders!B84/$C83</f>
        <v>0.58151093439363821</v>
      </c>
      <c r="E83" s="40">
        <f>Orders!C84/$C83</f>
        <v>0.82606858846918485</v>
      </c>
      <c r="F83" s="40">
        <f>Orders!D84/$C83</f>
        <v>0.65</v>
      </c>
    </row>
    <row r="84" spans="1:6" ht="15" x14ac:dyDescent="0.25">
      <c r="A84" s="12" t="str">
        <f>Orders!A85</f>
        <v>CC5605066</v>
      </c>
      <c r="B84" s="18" t="str">
        <f>VLOOKUP(A84,'Product-tool'!A:E,2,0)</f>
        <v>Tool 08</v>
      </c>
      <c r="C84" s="44">
        <f>VLOOKUP(A84&amp;B84,'Standard output'!A:D,4,0)</f>
        <v>3943</v>
      </c>
      <c r="D84" s="40">
        <f>Orders!B85/$C84</f>
        <v>13.864468678671063</v>
      </c>
      <c r="E84" s="40">
        <f>Orders!C85/$C84</f>
        <v>16.755262490489475</v>
      </c>
      <c r="F84" s="40">
        <f>Orders!D85/$C84</f>
        <v>12.92351001775298</v>
      </c>
    </row>
    <row r="85" spans="1:6" ht="15" x14ac:dyDescent="0.25">
      <c r="A85" s="12" t="str">
        <f>Orders!A86</f>
        <v>CC5646794</v>
      </c>
      <c r="B85" s="18" t="str">
        <f>VLOOKUP(A85,'Product-tool'!A:E,2,0)</f>
        <v>Tool 20</v>
      </c>
      <c r="C85" s="44">
        <f>VLOOKUP(A85&amp;B85,'Standard output'!A:D,4,0)</f>
        <v>7897.6422349005379</v>
      </c>
      <c r="D85" s="40">
        <f>Orders!B86/$C85</f>
        <v>0.27423374414570151</v>
      </c>
      <c r="E85" s="40">
        <f>Orders!C86/$C85</f>
        <v>0.20773288422081349</v>
      </c>
      <c r="F85" s="40">
        <f>Orders!D86/$C85</f>
        <v>0.22748561489157229</v>
      </c>
    </row>
    <row r="86" spans="1:6" ht="15" x14ac:dyDescent="0.25">
      <c r="A86" s="12" t="str">
        <f>Orders!A87</f>
        <v>CC5671451</v>
      </c>
      <c r="B86" s="18" t="str">
        <f>VLOOKUP(A86,'Product-tool'!A:E,2,0)</f>
        <v>Tool 19</v>
      </c>
      <c r="C86" s="44">
        <f>VLOOKUP(A86&amp;B86,'Standard output'!A:D,4,0)</f>
        <v>10198</v>
      </c>
      <c r="D86" s="40">
        <f>Orders!B87/$C86</f>
        <v>0.27088644832320063</v>
      </c>
      <c r="E86" s="40">
        <f>Orders!C87/$C86</f>
        <v>0.28886056089429302</v>
      </c>
      <c r="F86" s="40">
        <f>Orders!D87/$C86</f>
        <v>0.26107079819572465</v>
      </c>
    </row>
    <row r="87" spans="1:6" ht="15" x14ac:dyDescent="0.25">
      <c r="A87" s="12" t="str">
        <f>Orders!A88</f>
        <v>CC5798817</v>
      </c>
      <c r="B87" s="18" t="str">
        <f>VLOOKUP(A87,'Product-tool'!A:E,2,0)</f>
        <v>Tool 20</v>
      </c>
      <c r="C87" s="44">
        <f>VLOOKUP(A87&amp;B87,'Standard output'!A:D,4,0)</f>
        <v>7915.6422349005379</v>
      </c>
      <c r="D87" s="40">
        <f>Orders!B88/$C87</f>
        <v>1.0893493849407594</v>
      </c>
      <c r="E87" s="40">
        <f>Orders!C88/$C87</f>
        <v>0.7295175588582623</v>
      </c>
      <c r="F87" s="40">
        <f>Orders!D88/$C87</f>
        <v>0.86188837210449365</v>
      </c>
    </row>
    <row r="88" spans="1:6" ht="15" x14ac:dyDescent="0.25">
      <c r="A88" s="12" t="str">
        <f>Orders!A89</f>
        <v>CC5805891</v>
      </c>
      <c r="B88" s="18" t="str">
        <f>VLOOKUP(A88,'Product-tool'!A:E,2,0)</f>
        <v>Tool 04</v>
      </c>
      <c r="C88" s="44">
        <f>VLOOKUP(A88&amp;B88,'Standard output'!A:D,4,0)</f>
        <v>2308</v>
      </c>
      <c r="D88" s="40">
        <f>Orders!B89/$C88</f>
        <v>1.3140814558058926</v>
      </c>
      <c r="E88" s="40">
        <f>Orders!C89/$C88</f>
        <v>0.82348353552859621</v>
      </c>
      <c r="F88" s="40">
        <f>Orders!D89/$C88</f>
        <v>1.0149913344887347</v>
      </c>
    </row>
    <row r="89" spans="1:6" ht="15" x14ac:dyDescent="0.25">
      <c r="A89" s="12" t="str">
        <f>Orders!A90</f>
        <v>CC5803851</v>
      </c>
      <c r="B89" s="18" t="str">
        <f>VLOOKUP(A89,'Product-tool'!A:E,2,0)</f>
        <v>Tool 20</v>
      </c>
      <c r="C89" s="44">
        <f>VLOOKUP(A89&amp;B89,'Standard output'!A:D,4,0)</f>
        <v>7859.6422349005379</v>
      </c>
      <c r="D89" s="40">
        <f>Orders!B90/$C89</f>
        <v>1.8663953856400484</v>
      </c>
      <c r="E89" s="40">
        <f>Orders!C90/$C89</f>
        <v>3.1616579046888975</v>
      </c>
      <c r="F89" s="40">
        <f>Orders!D90/$C89</f>
        <v>2.3078531385887624</v>
      </c>
    </row>
    <row r="90" spans="1:6" ht="15" x14ac:dyDescent="0.25">
      <c r="A90" s="12" t="str">
        <f>Orders!A91</f>
        <v>CC5835642</v>
      </c>
      <c r="B90" s="18" t="str">
        <f>VLOOKUP(A90,'Product-tool'!A:E,2,0)</f>
        <v>Tool 12</v>
      </c>
      <c r="C90" s="44">
        <f>VLOOKUP(A90&amp;B90,'Standard output'!A:D,4,0)</f>
        <v>4039</v>
      </c>
      <c r="D90" s="40">
        <f>Orders!B91/$C90</f>
        <v>2.5748947759346372E-3</v>
      </c>
      <c r="E90" s="40">
        <f>Orders!C91/$C90</f>
        <v>1.6093092349591482E-3</v>
      </c>
      <c r="F90" s="40">
        <f>Orders!D91/$C90</f>
        <v>2.2530329289428075E-3</v>
      </c>
    </row>
    <row r="91" spans="1:6" ht="15" x14ac:dyDescent="0.25">
      <c r="A91" s="12" t="str">
        <f>Orders!A92</f>
        <v>CC5844379</v>
      </c>
      <c r="B91" s="18" t="str">
        <f>VLOOKUP(A91,'Product-tool'!A:E,2,0)</f>
        <v>Tool 13</v>
      </c>
      <c r="C91" s="44">
        <f>VLOOKUP(A91&amp;B91,'Standard output'!A:D,4,0)</f>
        <v>2483</v>
      </c>
      <c r="D91" s="40">
        <f>Orders!B92/$C91</f>
        <v>4.4612565445026187</v>
      </c>
      <c r="E91" s="40">
        <f>Orders!C92/$C91</f>
        <v>3.2397905759162304</v>
      </c>
      <c r="F91" s="40">
        <f>Orders!D92/$C91</f>
        <v>3.6392670157068068</v>
      </c>
    </row>
    <row r="92" spans="1:6" ht="15" x14ac:dyDescent="0.25">
      <c r="A92" s="12" t="str">
        <f>Orders!A93</f>
        <v>CC5859307</v>
      </c>
      <c r="B92" s="18" t="str">
        <f>VLOOKUP(A92,'Product-tool'!A:E,2,0)</f>
        <v>Tool 15</v>
      </c>
      <c r="C92" s="44">
        <f>VLOOKUP(A92&amp;B92,'Standard output'!A:D,4,0)</f>
        <v>4481</v>
      </c>
      <c r="D92" s="40">
        <f>Orders!B93/$C92</f>
        <v>0.13519303726846688</v>
      </c>
      <c r="E92" s="40">
        <f>Orders!C93/$C92</f>
        <v>0.12968087480473109</v>
      </c>
      <c r="F92" s="40">
        <f>Orders!D93/$C92</f>
        <v>0.1241687123409953</v>
      </c>
    </row>
    <row r="93" spans="1:6" ht="15" x14ac:dyDescent="0.25">
      <c r="A93" s="12" t="str">
        <f>Orders!A94</f>
        <v>CC5877145</v>
      </c>
      <c r="B93" s="18" t="str">
        <f>VLOOKUP(A93,'Product-tool'!A:E,2,0)</f>
        <v>Tool 12</v>
      </c>
      <c r="C93" s="44">
        <f>VLOOKUP(A93&amp;B93,'Standard output'!A:D,4,0)</f>
        <v>4037</v>
      </c>
      <c r="D93" s="40">
        <f>Orders!B94/$C93</f>
        <v>0.41508545949962844</v>
      </c>
      <c r="E93" s="40">
        <f>Orders!C94/$C93</f>
        <v>0.58672281397077031</v>
      </c>
      <c r="F93" s="40">
        <f>Orders!D94/$C93</f>
        <v>0.46274461233589304</v>
      </c>
    </row>
    <row r="94" spans="1:6" ht="15" x14ac:dyDescent="0.25">
      <c r="A94" s="12" t="str">
        <f>Orders!A95</f>
        <v>CC5872620</v>
      </c>
      <c r="B94" s="18" t="str">
        <f>VLOOKUP(A94,'Product-tool'!A:E,2,0)</f>
        <v>Tool 19</v>
      </c>
      <c r="C94" s="44">
        <f>VLOOKUP(A94&amp;B94,'Standard output'!A:D,4,0)</f>
        <v>10241</v>
      </c>
      <c r="D94" s="40">
        <f>Orders!B95/$C94</f>
        <v>9.2923152035934002</v>
      </c>
      <c r="E94" s="40">
        <f>Orders!C95/$C94</f>
        <v>14.112000781173714</v>
      </c>
      <c r="F94" s="40">
        <f>Orders!D95/$C94</f>
        <v>10.781837711161019</v>
      </c>
    </row>
    <row r="95" spans="1:6" ht="15" x14ac:dyDescent="0.25">
      <c r="A95" s="12" t="str">
        <f>Orders!A96</f>
        <v>CC5949597</v>
      </c>
      <c r="B95" s="18" t="str">
        <f>VLOOKUP(A95,'Product-tool'!A:E,2,0)</f>
        <v>Tool 15</v>
      </c>
      <c r="C95" s="44">
        <f>VLOOKUP(A95&amp;B95,'Standard output'!A:D,4,0)</f>
        <v>4434</v>
      </c>
      <c r="D95" s="40">
        <f>Orders!B96/$C95</f>
        <v>2.6715381145692376</v>
      </c>
      <c r="E95" s="40">
        <f>Orders!C96/$C95</f>
        <v>2.9752819124943617</v>
      </c>
      <c r="F95" s="40">
        <f>Orders!D96/$C95</f>
        <v>2.6293188994136218</v>
      </c>
    </row>
    <row r="96" spans="1:6" ht="15" x14ac:dyDescent="0.25">
      <c r="A96" s="12" t="str">
        <f>Orders!A97</f>
        <v>CC5951749</v>
      </c>
      <c r="B96" s="18" t="str">
        <f>VLOOKUP(A96,'Product-tool'!A:E,2,0)</f>
        <v>Tool 19</v>
      </c>
      <c r="C96" s="44">
        <f>VLOOKUP(A96&amp;B96,'Standard output'!A:D,4,0)</f>
        <v>10212</v>
      </c>
      <c r="D96" s="40">
        <f>Orders!B97/$C96</f>
        <v>1.2602820211515865E-2</v>
      </c>
      <c r="E96" s="40">
        <f>Orders!C97/$C96</f>
        <v>1.3875832354093225E-2</v>
      </c>
      <c r="F96" s="40">
        <f>Orders!D97/$C96</f>
        <v>1.2348217783000392E-2</v>
      </c>
    </row>
    <row r="97" spans="1:6" ht="15" x14ac:dyDescent="0.25">
      <c r="A97" s="12" t="str">
        <f>Orders!A98</f>
        <v>CC6069687</v>
      </c>
      <c r="B97" s="18" t="str">
        <f>VLOOKUP(A97,'Product-tool'!A:E,2,0)</f>
        <v>Tool 04</v>
      </c>
      <c r="C97" s="44">
        <f>VLOOKUP(A97&amp;B97,'Standard output'!A:D,4,0)</f>
        <v>2315</v>
      </c>
      <c r="D97" s="40">
        <f>Orders!B98/$C97</f>
        <v>7.4686825053995681E-2</v>
      </c>
      <c r="E97" s="40">
        <f>Orders!C98/$C97</f>
        <v>0.12354211663066955</v>
      </c>
      <c r="F97" s="40">
        <f>Orders!D98/$C97</f>
        <v>9.1533477321814258E-2</v>
      </c>
    </row>
    <row r="98" spans="1:6" ht="15" x14ac:dyDescent="0.25">
      <c r="A98" s="12" t="str">
        <f>Orders!A99</f>
        <v>CC6146771</v>
      </c>
      <c r="B98" s="18" t="str">
        <f>VLOOKUP(A98,'Product-tool'!A:E,2,0)</f>
        <v>Tool 19</v>
      </c>
      <c r="C98" s="44">
        <f>VLOOKUP(A98&amp;B98,'Standard output'!A:D,4,0)</f>
        <v>10189</v>
      </c>
      <c r="D98" s="40">
        <f>Orders!B99/$C98</f>
        <v>0.2822259299244283</v>
      </c>
      <c r="E98" s="40">
        <f>Orders!C99/$C98</f>
        <v>0.29740897045833742</v>
      </c>
      <c r="F98" s="40">
        <f>Orders!D99/$C98</f>
        <v>0.27036019236431447</v>
      </c>
    </row>
    <row r="99" spans="1:6" ht="15" x14ac:dyDescent="0.25">
      <c r="A99" s="12" t="str">
        <f>Orders!A100</f>
        <v>CC642531</v>
      </c>
      <c r="B99" s="18" t="str">
        <f>VLOOKUP(A99,'Product-tool'!A:E,2,0)</f>
        <v>Tool 19</v>
      </c>
      <c r="C99" s="44">
        <f>VLOOKUP(A99&amp;B99,'Standard output'!A:D,4,0)</f>
        <v>10186</v>
      </c>
      <c r="D99" s="40">
        <f>Orders!B100/$C99</f>
        <v>0.13604947967798939</v>
      </c>
      <c r="E99" s="40">
        <f>Orders!C100/$C99</f>
        <v>9.2784213626546236E-2</v>
      </c>
      <c r="F99" s="40">
        <f>Orders!D100/$C99</f>
        <v>0.10835460435892402</v>
      </c>
    </row>
    <row r="100" spans="1:6" ht="15" x14ac:dyDescent="0.25">
      <c r="A100" s="12" t="str">
        <f>Orders!A101</f>
        <v>CC6514546</v>
      </c>
      <c r="B100" s="18" t="str">
        <f>VLOOKUP(A100,'Product-tool'!A:E,2,0)</f>
        <v>Tool 15</v>
      </c>
      <c r="C100" s="44">
        <f>VLOOKUP(A100&amp;B100,'Standard output'!A:D,4,0)</f>
        <v>4404</v>
      </c>
      <c r="D100" s="40">
        <f>Orders!B101/$C100</f>
        <v>2.4500454132606722E-2</v>
      </c>
      <c r="E100" s="40">
        <f>Orders!C101/$C100</f>
        <v>3.660308810172571E-2</v>
      </c>
      <c r="F100" s="40">
        <f>Orders!D101/$C100</f>
        <v>2.804268846503179E-2</v>
      </c>
    </row>
    <row r="101" spans="1:6" ht="15" x14ac:dyDescent="0.25">
      <c r="A101" s="12" t="str">
        <f>Orders!A102</f>
        <v>CL1528731</v>
      </c>
      <c r="B101" s="18" t="str">
        <f>VLOOKUP(A101,'Product-tool'!A:E,2,0)</f>
        <v>Tool 15</v>
      </c>
      <c r="C101" s="44">
        <f>VLOOKUP(A101&amp;B101,'Standard output'!A:D,4,0)</f>
        <v>4477</v>
      </c>
      <c r="D101" s="40">
        <f>Orders!B102/$C101</f>
        <v>1.1995309358945723</v>
      </c>
      <c r="E101" s="40">
        <f>Orders!C102/$C101</f>
        <v>1.4260218896582533</v>
      </c>
      <c r="F101" s="40">
        <f>Orders!D102/$C101</f>
        <v>1.2198570471297745</v>
      </c>
    </row>
    <row r="102" spans="1:6" ht="15" x14ac:dyDescent="0.25">
      <c r="A102" s="12" t="str">
        <f>Orders!A103</f>
        <v>CL4179003</v>
      </c>
      <c r="B102" s="18" t="str">
        <f>VLOOKUP(A102,'Product-tool'!A:E,2,0)</f>
        <v>Tool 08</v>
      </c>
      <c r="C102" s="44">
        <f>VLOOKUP(A102&amp;B102,'Standard output'!A:D,4,0)</f>
        <v>4001</v>
      </c>
      <c r="D102" s="40">
        <f>Orders!B103/$C102</f>
        <v>5.2201449637590605</v>
      </c>
      <c r="E102" s="40">
        <f>Orders!C103/$C102</f>
        <v>6.8369407648087988</v>
      </c>
      <c r="F102" s="40">
        <f>Orders!D103/$C102</f>
        <v>5.7201949512621848</v>
      </c>
    </row>
    <row r="103" spans="1:6" ht="15" x14ac:dyDescent="0.25">
      <c r="A103" s="12" t="str">
        <f>Orders!A104</f>
        <v>CM2146129</v>
      </c>
      <c r="B103" s="18" t="str">
        <f>VLOOKUP(A103,'Product-tool'!A:E,2,0)</f>
        <v>Tool 08</v>
      </c>
      <c r="C103" s="44">
        <f>VLOOKUP(A103&amp;B103,'Standard output'!A:D,4,0)</f>
        <v>3935</v>
      </c>
      <c r="D103" s="40">
        <f>Orders!B104/$C103</f>
        <v>0.42221092757306228</v>
      </c>
      <c r="E103" s="40">
        <f>Orders!C104/$C103</f>
        <v>0.67527318932655667</v>
      </c>
      <c r="F103" s="40">
        <f>Orders!D104/$C103</f>
        <v>0.50480304955527322</v>
      </c>
    </row>
    <row r="104" spans="1:6" ht="15" x14ac:dyDescent="0.25">
      <c r="A104" s="12" t="str">
        <f>Orders!A105</f>
        <v>CM2144500</v>
      </c>
      <c r="B104" s="18" t="str">
        <f>VLOOKUP(A104,'Product-tool'!A:E,2,0)</f>
        <v>Tool 08</v>
      </c>
      <c r="C104" s="44">
        <f>VLOOKUP(A104&amp;B104,'Standard output'!A:D,4,0)</f>
        <v>3949</v>
      </c>
      <c r="D104" s="40">
        <f>Orders!B105/$C104</f>
        <v>1.7556090149404915</v>
      </c>
      <c r="E104" s="40">
        <f>Orders!C105/$C104</f>
        <v>2.8001519371992911</v>
      </c>
      <c r="F104" s="40">
        <f>Orders!D105/$C104</f>
        <v>2.0953405925550772</v>
      </c>
    </row>
    <row r="105" spans="1:6" ht="15" x14ac:dyDescent="0.25">
      <c r="A105" s="12" t="str">
        <f>Orders!A106</f>
        <v>CM2364748</v>
      </c>
      <c r="B105" s="18" t="str">
        <f>VLOOKUP(A105,'Product-tool'!A:E,2,0)</f>
        <v>Tool 04</v>
      </c>
      <c r="C105" s="44">
        <f>VLOOKUP(A105&amp;B105,'Standard output'!A:D,4,0)</f>
        <v>2234</v>
      </c>
      <c r="D105" s="40">
        <f>Orders!B106/$C105</f>
        <v>0.63836168307967778</v>
      </c>
      <c r="E105" s="40">
        <f>Orders!C106/$C105</f>
        <v>0.56387645478961501</v>
      </c>
      <c r="F105" s="40">
        <f>Orders!D106/$C105</f>
        <v>0.5644583706356312</v>
      </c>
    </row>
    <row r="106" spans="1:6" ht="15" x14ac:dyDescent="0.25">
      <c r="A106" s="12" t="str">
        <f>Orders!A107</f>
        <v>CM2573429</v>
      </c>
      <c r="B106" s="18" t="str">
        <f>VLOOKUP(A106,'Product-tool'!A:E,2,0)</f>
        <v>Tool 08</v>
      </c>
      <c r="C106" s="44">
        <f>VLOOKUP(A106&amp;B106,'Standard output'!A:D,4,0)</f>
        <v>3930</v>
      </c>
      <c r="D106" s="40">
        <f>Orders!B107/$C106</f>
        <v>7.9419083969465651</v>
      </c>
      <c r="E106" s="40">
        <f>Orders!C107/$C106</f>
        <v>5.8043511450381686</v>
      </c>
      <c r="F106" s="40">
        <f>Orders!D107/$C106</f>
        <v>6.4947073791348604</v>
      </c>
    </row>
    <row r="107" spans="1:6" ht="15" x14ac:dyDescent="0.25">
      <c r="A107" s="12" t="str">
        <f>Orders!A108</f>
        <v>CM267912</v>
      </c>
      <c r="B107" s="18" t="str">
        <f>VLOOKUP(A107,'Product-tool'!A:E,2,0)</f>
        <v>Tool 08</v>
      </c>
      <c r="C107" s="44">
        <f>VLOOKUP(A107&amp;B107,'Standard output'!A:D,4,0)</f>
        <v>3932</v>
      </c>
      <c r="D107" s="40">
        <f>Orders!B108/$C107</f>
        <v>2.9425228891149544E-2</v>
      </c>
      <c r="E107" s="40">
        <f>Orders!C108/$C107</f>
        <v>3.9013224821973551E-2</v>
      </c>
      <c r="F107" s="40">
        <f>Orders!D108/$C107</f>
        <v>3.1739572736520859E-2</v>
      </c>
    </row>
    <row r="108" spans="1:6" ht="15" x14ac:dyDescent="0.25">
      <c r="A108" s="12" t="str">
        <f>Orders!A109</f>
        <v>CM2981742</v>
      </c>
      <c r="B108" s="18" t="str">
        <f>VLOOKUP(A108,'Product-tool'!A:E,2,0)</f>
        <v>Tool 10</v>
      </c>
      <c r="C108" s="44">
        <f>VLOOKUP(A108&amp;B108,'Standard output'!A:D,4,0)</f>
        <v>1619</v>
      </c>
      <c r="D108" s="40">
        <f>Orders!B109/$C108</f>
        <v>9.6355775169857938E-3</v>
      </c>
      <c r="E108" s="40">
        <f>Orders!C109/$C108</f>
        <v>1.2847436689314392E-2</v>
      </c>
      <c r="F108" s="40">
        <f>Orders!D109/$C108</f>
        <v>1.0438542310067944E-2</v>
      </c>
    </row>
    <row r="109" spans="1:6" ht="15" x14ac:dyDescent="0.25">
      <c r="A109" s="12" t="str">
        <f>Orders!A110</f>
        <v>CM350886</v>
      </c>
      <c r="B109" s="18" t="str">
        <f>VLOOKUP(A109,'Product-tool'!A:E,2,0)</f>
        <v>Tool 08</v>
      </c>
      <c r="C109" s="44">
        <f>VLOOKUP(A109&amp;B109,'Standard output'!A:D,4,0)</f>
        <v>3937</v>
      </c>
      <c r="D109" s="40">
        <f>Orders!B110/$C109</f>
        <v>3.3020066040132081E-3</v>
      </c>
      <c r="E109" s="40">
        <f>Orders!C110/$C109</f>
        <v>1.651003302006604E-3</v>
      </c>
      <c r="F109" s="40">
        <f>Orders!D110/$C109</f>
        <v>2.3114046228092456E-3</v>
      </c>
    </row>
    <row r="110" spans="1:6" ht="15" x14ac:dyDescent="0.25">
      <c r="A110" s="12" t="str">
        <f>Orders!A111</f>
        <v>CM3509051</v>
      </c>
      <c r="B110" s="18" t="str">
        <f>VLOOKUP(A110,'Product-tool'!A:E,2,0)</f>
        <v>Tool 08</v>
      </c>
      <c r="C110" s="44">
        <f>VLOOKUP(A110&amp;B110,'Standard output'!A:D,4,0)</f>
        <v>3942</v>
      </c>
      <c r="D110" s="40">
        <f>Orders!B111/$C110</f>
        <v>2.4331303906646373</v>
      </c>
      <c r="E110" s="40">
        <f>Orders!C111/$C110</f>
        <v>3.019812278031456</v>
      </c>
      <c r="F110" s="40">
        <f>Orders!D111/$C110</f>
        <v>2.5294266869609334</v>
      </c>
    </row>
    <row r="111" spans="1:6" ht="15" x14ac:dyDescent="0.25">
      <c r="A111" s="12" t="str">
        <f>Orders!A112</f>
        <v>CM5648071</v>
      </c>
      <c r="B111" s="18" t="str">
        <f>VLOOKUP(A111,'Product-tool'!A:E,2,0)</f>
        <v>Tool 19</v>
      </c>
      <c r="C111" s="44">
        <f>VLOOKUP(A111&amp;B111,'Standard output'!A:D,4,0)</f>
        <v>10173</v>
      </c>
      <c r="D111" s="40">
        <f>Orders!B112/$C111</f>
        <v>0.10376486778728007</v>
      </c>
      <c r="E111" s="40">
        <f>Orders!C112/$C111</f>
        <v>0.16472033815000492</v>
      </c>
      <c r="F111" s="40">
        <f>Orders!D112/$C111</f>
        <v>0.1234444116779711</v>
      </c>
    </row>
    <row r="112" spans="1:6" ht="15" x14ac:dyDescent="0.25">
      <c r="A112" s="12" t="str">
        <f>Orders!A113</f>
        <v>CM5946003</v>
      </c>
      <c r="B112" s="18" t="str">
        <f>VLOOKUP(A112,'Product-tool'!A:E,2,0)</f>
        <v>Tool 19</v>
      </c>
      <c r="C112" s="44">
        <f>VLOOKUP(A112&amp;B112,'Standard output'!A:D,4,0)</f>
        <v>10242</v>
      </c>
      <c r="D112" s="40">
        <f>Orders!B113/$C112</f>
        <v>1.2785491115016598</v>
      </c>
      <c r="E112" s="40">
        <f>Orders!C113/$C112</f>
        <v>1.07609841827768</v>
      </c>
      <c r="F112" s="40">
        <f>Orders!D113/$C112</f>
        <v>1.1071958601835579</v>
      </c>
    </row>
    <row r="113" spans="1:6" ht="15" x14ac:dyDescent="0.25">
      <c r="A113" s="12" t="str">
        <f>Orders!A114</f>
        <v>CM5947011</v>
      </c>
      <c r="B113" s="18" t="str">
        <f>VLOOKUP(A113,'Product-tool'!A:E,2,0)</f>
        <v>Tool 04</v>
      </c>
      <c r="C113" s="44">
        <f>VLOOKUP(A113&amp;B113,'Standard output'!A:D,4,0)</f>
        <v>2298</v>
      </c>
      <c r="D113" s="40">
        <f>Orders!B114/$C113</f>
        <v>6.8275456919060051</v>
      </c>
      <c r="E113" s="40">
        <f>Orders!C114/$C113</f>
        <v>4.2026544821583993</v>
      </c>
      <c r="F113" s="40">
        <f>Orders!D114/$C113</f>
        <v>5.241296779808529</v>
      </c>
    </row>
    <row r="114" spans="1:6" ht="15" x14ac:dyDescent="0.25">
      <c r="A114" s="12" t="str">
        <f>Orders!A115</f>
        <v>CP2759269</v>
      </c>
      <c r="B114" s="18" t="str">
        <f>VLOOKUP(A114,'Product-tool'!A:E,2,0)</f>
        <v>Tool 09</v>
      </c>
      <c r="C114" s="44">
        <f>VLOOKUP(A114&amp;B114,'Standard output'!A:D,4,0)</f>
        <v>484</v>
      </c>
      <c r="D114" s="40">
        <f>Orders!B115/$C114</f>
        <v>18.318181818181817</v>
      </c>
      <c r="E114" s="40">
        <f>Orders!C115/$C114</f>
        <v>20.423966942148763</v>
      </c>
      <c r="F114" s="40">
        <f>Orders!D115/$C114</f>
        <v>18.041528925619836</v>
      </c>
    </row>
    <row r="115" spans="1:6" ht="15" x14ac:dyDescent="0.25">
      <c r="A115" s="12" t="str">
        <f>Orders!A116</f>
        <v>CP3651771</v>
      </c>
      <c r="B115" s="18" t="str">
        <f>VLOOKUP(A115,'Product-tool'!A:E,2,0)</f>
        <v>Tool 02</v>
      </c>
      <c r="C115" s="44">
        <f>VLOOKUP(A115&amp;B115,'Standard output'!A:D,4,0)</f>
        <v>2681</v>
      </c>
      <c r="D115" s="40">
        <f>Orders!B116/$C115</f>
        <v>4.7291682208131292</v>
      </c>
      <c r="E115" s="40">
        <f>Orders!C116/$C115</f>
        <v>6.2468854904886246</v>
      </c>
      <c r="F115" s="40">
        <f>Orders!D116/$C115</f>
        <v>5.0807161506900407</v>
      </c>
    </row>
    <row r="116" spans="1:6" ht="15" x14ac:dyDescent="0.25">
      <c r="A116" s="12" t="str">
        <f>Orders!A117</f>
        <v>CP3782517</v>
      </c>
      <c r="B116" s="18" t="str">
        <f>VLOOKUP(A116,'Product-tool'!A:E,2,0)</f>
        <v>Tool 16</v>
      </c>
      <c r="C116" s="44">
        <f>VLOOKUP(A116&amp;B116,'Standard output'!A:D,4,0)</f>
        <v>6861</v>
      </c>
      <c r="D116" s="40">
        <f>Orders!B117/$C116</f>
        <v>1.0176796385366564</v>
      </c>
      <c r="E116" s="40">
        <f>Orders!C117/$C116</f>
        <v>0.89262498178108152</v>
      </c>
      <c r="F116" s="40">
        <f>Orders!D117/$C116</f>
        <v>0.89698294709226056</v>
      </c>
    </row>
    <row r="117" spans="1:6" ht="15" x14ac:dyDescent="0.25">
      <c r="A117" s="12" t="str">
        <f>Orders!A118</f>
        <v>CP5891290</v>
      </c>
      <c r="B117" s="18" t="str">
        <f>VLOOKUP(A117,'Product-tool'!A:E,2,0)</f>
        <v>Tool 12</v>
      </c>
      <c r="C117" s="44">
        <f>VLOOKUP(A117&amp;B117,'Standard output'!A:D,4,0)</f>
        <v>4089</v>
      </c>
      <c r="D117" s="40">
        <f>Orders!B118/$C117</f>
        <v>4.2284177060405971E-2</v>
      </c>
      <c r="E117" s="40">
        <f>Orders!C118/$C117</f>
        <v>3.4653949620934217E-2</v>
      </c>
      <c r="F117" s="40">
        <f>Orders!D118/$C117</f>
        <v>3.6243580337490831E-2</v>
      </c>
    </row>
    <row r="118" spans="1:6" ht="15" x14ac:dyDescent="0.25">
      <c r="A118" s="12" t="str">
        <f>Orders!A119</f>
        <v>CP5915175</v>
      </c>
      <c r="B118" s="18" t="str">
        <f>VLOOKUP(A118,'Product-tool'!A:E,2,0)</f>
        <v>Tool 17</v>
      </c>
      <c r="C118" s="44">
        <f>VLOOKUP(A118&amp;B118,'Standard output'!A:D,4,0)</f>
        <v>6839</v>
      </c>
      <c r="D118" s="40">
        <f>Orders!B119/$C118</f>
        <v>8.3067699956133945E-2</v>
      </c>
      <c r="E118" s="40">
        <f>Orders!C119/$C118</f>
        <v>9.0100891943266564E-2</v>
      </c>
      <c r="F118" s="40">
        <f>Orders!D119/$C118</f>
        <v>8.0786664717063902E-2</v>
      </c>
    </row>
    <row r="119" spans="1:6" ht="15" x14ac:dyDescent="0.25">
      <c r="A119" s="12" t="str">
        <f>Orders!A120</f>
        <v>CT0314214</v>
      </c>
      <c r="B119" s="18" t="str">
        <f>VLOOKUP(A119,'Product-tool'!A:E,2,0)</f>
        <v>Tool 20</v>
      </c>
      <c r="C119" s="44">
        <f>VLOOKUP(A119&amp;B119,'Standard output'!A:D,4,0)</f>
        <v>7870.6422349005379</v>
      </c>
      <c r="D119" s="40">
        <f>Orders!B120/$C119</f>
        <v>7.2262209744207402</v>
      </c>
      <c r="E119" s="40">
        <f>Orders!C120/$C119</f>
        <v>12.149796312169491</v>
      </c>
      <c r="F119" s="40">
        <f>Orders!D120/$C119</f>
        <v>8.8956018975857791</v>
      </c>
    </row>
    <row r="120" spans="1:6" ht="15" x14ac:dyDescent="0.25">
      <c r="A120" s="12" t="str">
        <f>Orders!A121</f>
        <v>CT0686710</v>
      </c>
      <c r="B120" s="18" t="str">
        <f>VLOOKUP(A120,'Product-tool'!A:E,2,0)</f>
        <v>Tool 04</v>
      </c>
      <c r="C120" s="44">
        <f>VLOOKUP(A120&amp;B120,'Standard output'!A:D,4,0)</f>
        <v>2295</v>
      </c>
      <c r="D120" s="40">
        <f>Orders!B121/$C120</f>
        <v>1.0853159041394336</v>
      </c>
      <c r="E120" s="40">
        <f>Orders!C121/$C120</f>
        <v>1.6477995642701526</v>
      </c>
      <c r="F120" s="40">
        <f>Orders!D121/$C120</f>
        <v>1.2592156862745099</v>
      </c>
    </row>
    <row r="121" spans="1:6" ht="15" x14ac:dyDescent="0.25">
      <c r="A121" s="12" t="str">
        <f>Orders!A122</f>
        <v>CT0911438</v>
      </c>
      <c r="B121" s="18" t="str">
        <f>VLOOKUP(A121,'Product-tool'!A:E,2,0)</f>
        <v>Tool 13</v>
      </c>
      <c r="C121" s="44">
        <f>VLOOKUP(A121&amp;B121,'Standard output'!A:D,4,0)</f>
        <v>2444</v>
      </c>
      <c r="D121" s="40">
        <f>Orders!B122/$C121</f>
        <v>0.7531914893617021</v>
      </c>
      <c r="E121" s="40">
        <f>Orders!C122/$C121</f>
        <v>0.79946808510638301</v>
      </c>
      <c r="F121" s="40">
        <f>Orders!D122/$C121</f>
        <v>0.72446808510638305</v>
      </c>
    </row>
    <row r="122" spans="1:6" ht="15" x14ac:dyDescent="0.25">
      <c r="A122" s="12" t="str">
        <f>Orders!A123</f>
        <v>CT1153413</v>
      </c>
      <c r="B122" s="18" t="str">
        <f>VLOOKUP(A122,'Product-tool'!A:E,2,0)</f>
        <v>Tool 20</v>
      </c>
      <c r="C122" s="44">
        <f>VLOOKUP(A122&amp;B122,'Standard output'!A:D,4,0)</f>
        <v>7871.6422349005379</v>
      </c>
      <c r="D122" s="40">
        <f>Orders!B123/$C122</f>
        <v>0.50469773415079489</v>
      </c>
      <c r="E122" s="40">
        <f>Orders!C123/$C122</f>
        <v>0.77306613009158065</v>
      </c>
      <c r="F122" s="40">
        <f>Orders!D123/$C122</f>
        <v>0.58842867368432006</v>
      </c>
    </row>
    <row r="123" spans="1:6" ht="15" x14ac:dyDescent="0.25">
      <c r="A123" s="12" t="str">
        <f>Orders!A124</f>
        <v>CT1195860</v>
      </c>
      <c r="B123" s="18" t="str">
        <f>VLOOKUP(A123,'Product-tool'!A:E,2,0)</f>
        <v>Tool 19</v>
      </c>
      <c r="C123" s="44">
        <f>VLOOKUP(A123&amp;B123,'Standard output'!A:D,4,0)</f>
        <v>10244</v>
      </c>
      <c r="D123" s="40">
        <f>Orders!B124/$C123</f>
        <v>0.16916243654822335</v>
      </c>
      <c r="E123" s="40">
        <f>Orders!C124/$C123</f>
        <v>0.27347715736040606</v>
      </c>
      <c r="F123" s="40">
        <f>Orders!D124/$C123</f>
        <v>0.20342639593908629</v>
      </c>
    </row>
    <row r="124" spans="1:6" ht="15" x14ac:dyDescent="0.25">
      <c r="A124" s="12" t="str">
        <f>Orders!A125</f>
        <v>CT1344126</v>
      </c>
      <c r="B124" s="18" t="str">
        <f>VLOOKUP(A124,'Product-tool'!A:E,2,0)</f>
        <v>Tool 16</v>
      </c>
      <c r="C124" s="44">
        <f>VLOOKUP(A124&amp;B124,'Standard output'!A:D,4,0)</f>
        <v>6833</v>
      </c>
      <c r="D124" s="40">
        <f>Orders!B125/$C124</f>
        <v>1.5853797746231524</v>
      </c>
      <c r="E124" s="40">
        <f>Orders!C125/$C124</f>
        <v>1.2419727791599591</v>
      </c>
      <c r="F124" s="40">
        <f>Orders!D125/$C124</f>
        <v>1.3327235474901216</v>
      </c>
    </row>
    <row r="125" spans="1:6" ht="15" x14ac:dyDescent="0.25">
      <c r="A125" s="12" t="str">
        <f>Orders!A126</f>
        <v>CT1427436</v>
      </c>
      <c r="B125" s="18" t="str">
        <f>VLOOKUP(A125,'Product-tool'!A:E,2,0)</f>
        <v>Tool 16</v>
      </c>
      <c r="C125" s="44">
        <f>VLOOKUP(A125&amp;B125,'Standard output'!A:D,4,0)</f>
        <v>6841</v>
      </c>
      <c r="D125" s="40">
        <f>Orders!B126/$C125</f>
        <v>4.1426692004092977E-2</v>
      </c>
      <c r="E125" s="40">
        <f>Orders!C126/$C125</f>
        <v>4.8457827802952783E-2</v>
      </c>
      <c r="F125" s="40">
        <f>Orders!D126/$C125</f>
        <v>4.1806753398625933E-2</v>
      </c>
    </row>
    <row r="126" spans="1:6" ht="15" x14ac:dyDescent="0.25">
      <c r="A126" s="12" t="str">
        <f>Orders!A127</f>
        <v>CT1422602</v>
      </c>
      <c r="B126" s="18" t="str">
        <f>VLOOKUP(A126,'Product-tool'!A:E,2,0)</f>
        <v>Tool 13</v>
      </c>
      <c r="C126" s="44">
        <f>VLOOKUP(A126&amp;B126,'Standard output'!A:D,4,0)</f>
        <v>2401</v>
      </c>
      <c r="D126" s="40">
        <f>Orders!B127/$C126</f>
        <v>2.5377342773844234</v>
      </c>
      <c r="E126" s="40">
        <f>Orders!C127/$C126</f>
        <v>3.1187005414410662</v>
      </c>
      <c r="F126" s="40">
        <f>Orders!D127/$C126</f>
        <v>2.6249062890462311</v>
      </c>
    </row>
    <row r="127" spans="1:6" ht="15" x14ac:dyDescent="0.25">
      <c r="A127" s="12" t="str">
        <f>Orders!A128</f>
        <v>CT1693771</v>
      </c>
      <c r="B127" s="18" t="str">
        <f>VLOOKUP(A127,'Product-tool'!A:E,2,0)</f>
        <v>Tool 19</v>
      </c>
      <c r="C127" s="44">
        <f>VLOOKUP(A127&amp;B127,'Standard output'!A:D,4,0)</f>
        <v>10241</v>
      </c>
      <c r="D127" s="40">
        <f>Orders!B128/$C127</f>
        <v>1.3644858900497998</v>
      </c>
      <c r="E127" s="40">
        <f>Orders!C128/$C127</f>
        <v>1.8035738697392834</v>
      </c>
      <c r="F127" s="40">
        <f>Orders!D128/$C127</f>
        <v>1.4664192949907235</v>
      </c>
    </row>
    <row r="128" spans="1:6" ht="15" x14ac:dyDescent="0.25">
      <c r="A128" s="12" t="str">
        <f>Orders!A129</f>
        <v>CT2356543</v>
      </c>
      <c r="B128" s="18" t="str">
        <f>VLOOKUP(A128,'Product-tool'!A:E,2,0)</f>
        <v>Tool 18</v>
      </c>
      <c r="C128" s="44">
        <f>VLOOKUP(A128&amp;B128,'Standard output'!A:D,4,0)</f>
        <v>2829</v>
      </c>
      <c r="D128" s="40">
        <f>Orders!B129/$C128</f>
        <v>1.4548603746907034</v>
      </c>
      <c r="E128" s="40">
        <f>Orders!C129/$C128</f>
        <v>1.6919759632378935</v>
      </c>
      <c r="F128" s="40">
        <f>Orders!D129/$C128</f>
        <v>1.4631318487097913</v>
      </c>
    </row>
    <row r="129" spans="1:6" ht="15" x14ac:dyDescent="0.25">
      <c r="A129" s="12" t="str">
        <f>Orders!A130</f>
        <v>CT2727204</v>
      </c>
      <c r="B129" s="18" t="str">
        <f>VLOOKUP(A129,'Product-tool'!A:E,2,0)</f>
        <v>Tool 11</v>
      </c>
      <c r="C129" s="44">
        <f>VLOOKUP(A129&amp;B129,'Standard output'!A:D,4,0)</f>
        <v>2035</v>
      </c>
      <c r="D129" s="40">
        <f>Orders!B130/$C129</f>
        <v>3.364029484029484</v>
      </c>
      <c r="E129" s="40">
        <f>Orders!C130/$C129</f>
        <v>2.4511547911547913</v>
      </c>
      <c r="F129" s="40">
        <f>Orders!D130/$C129</f>
        <v>2.7482063882063885</v>
      </c>
    </row>
    <row r="130" spans="1:6" ht="15" x14ac:dyDescent="0.25">
      <c r="A130" s="12" t="str">
        <f>Orders!A131</f>
        <v>CT2748008</v>
      </c>
      <c r="B130" s="18" t="str">
        <f>VLOOKUP(A130,'Product-tool'!A:E,2,0)</f>
        <v>Tool 20</v>
      </c>
      <c r="C130" s="44">
        <f>VLOOKUP(A130&amp;B130,'Standard output'!A:D,4,0)</f>
        <v>7862.6422349005379</v>
      </c>
      <c r="D130" s="40">
        <f>Orders!B131/$C130</f>
        <v>8.812559179207842E-2</v>
      </c>
      <c r="E130" s="40">
        <f>Orders!C131/$C130</f>
        <v>6.5143495621161174E-2</v>
      </c>
      <c r="F130" s="40">
        <f>Orders!D131/$C130</f>
        <v>7.2418403761595404E-2</v>
      </c>
    </row>
    <row r="131" spans="1:6" ht="15" x14ac:dyDescent="0.25">
      <c r="A131" s="12" t="str">
        <f>Orders!A132</f>
        <v>CT2882108</v>
      </c>
      <c r="B131" s="18" t="str">
        <f>VLOOKUP(A131,'Product-tool'!A:E,2,0)</f>
        <v>Tool 19</v>
      </c>
      <c r="C131" s="44">
        <f>VLOOKUP(A131&amp;B131,'Standard output'!A:D,4,0)</f>
        <v>10248</v>
      </c>
      <c r="D131" s="40">
        <f>Orders!B132/$C131</f>
        <v>14.413788056206089</v>
      </c>
      <c r="E131" s="40">
        <f>Orders!C132/$C131</f>
        <v>12.323741217798595</v>
      </c>
      <c r="F131" s="40">
        <f>Orders!D132/$C131</f>
        <v>12.56501756440281</v>
      </c>
    </row>
    <row r="132" spans="1:6" ht="15" x14ac:dyDescent="0.25">
      <c r="A132" s="12" t="str">
        <f>Orders!A133</f>
        <v>CT2899279</v>
      </c>
      <c r="B132" s="18" t="str">
        <f>VLOOKUP(A132,'Product-tool'!A:E,2,0)</f>
        <v>Tool 11</v>
      </c>
      <c r="C132" s="44">
        <f>VLOOKUP(A132&amp;B132,'Standard output'!A:D,4,0)</f>
        <v>2121</v>
      </c>
      <c r="D132" s="40">
        <f>Orders!B133/$C132</f>
        <v>1.0211221122112213</v>
      </c>
      <c r="E132" s="40">
        <f>Orders!C133/$C132</f>
        <v>1.1522866572371522</v>
      </c>
      <c r="F132" s="40">
        <f>Orders!D133/$C132</f>
        <v>1.0119283356907121</v>
      </c>
    </row>
    <row r="133" spans="1:6" ht="15" x14ac:dyDescent="0.25">
      <c r="A133" s="12" t="str">
        <f>Orders!A134</f>
        <v>CT2921184</v>
      </c>
      <c r="B133" s="18" t="str">
        <f>VLOOKUP(A133,'Product-tool'!A:E,2,0)</f>
        <v>Tool 15</v>
      </c>
      <c r="C133" s="44">
        <f>VLOOKUP(A133&amp;B133,'Standard output'!A:D,4,0)</f>
        <v>4472</v>
      </c>
      <c r="D133" s="40">
        <f>Orders!B134/$C133</f>
        <v>3.9</v>
      </c>
      <c r="E133" s="40">
        <f>Orders!C134/$C133</f>
        <v>4.8218023255813955</v>
      </c>
      <c r="F133" s="40">
        <f>Orders!D134/$C133</f>
        <v>4.0465116279069768</v>
      </c>
    </row>
    <row r="134" spans="1:6" ht="15" x14ac:dyDescent="0.25">
      <c r="A134" s="12" t="str">
        <f>Orders!A135</f>
        <v>CT2976643</v>
      </c>
      <c r="B134" s="18" t="str">
        <f>VLOOKUP(A134,'Product-tool'!A:E,2,0)</f>
        <v>Tool 18</v>
      </c>
      <c r="C134" s="44">
        <f>VLOOKUP(A134&amp;B134,'Standard output'!A:D,4,0)</f>
        <v>2834</v>
      </c>
      <c r="D134" s="40">
        <f>Orders!B135/$C134</f>
        <v>0.5013761467889909</v>
      </c>
      <c r="E134" s="40">
        <f>Orders!C135/$C134</f>
        <v>0.79174311926605512</v>
      </c>
      <c r="F134" s="40">
        <f>Orders!D135/$C134</f>
        <v>0.59495412844036699</v>
      </c>
    </row>
    <row r="135" spans="1:6" ht="15" x14ac:dyDescent="0.25">
      <c r="A135" s="12" t="str">
        <f>Orders!A136</f>
        <v>CT3251740</v>
      </c>
      <c r="B135" s="18" t="str">
        <f>VLOOKUP(A135,'Product-tool'!A:E,2,0)</f>
        <v>Tool 18</v>
      </c>
      <c r="C135" s="44">
        <f>VLOOKUP(A135&amp;B135,'Standard output'!A:D,4,0)</f>
        <v>2887</v>
      </c>
      <c r="D135" s="40">
        <f>Orders!B136/$C135</f>
        <v>2.5329061309317629</v>
      </c>
      <c r="E135" s="40">
        <f>Orders!C136/$C135</f>
        <v>2.7909248354693457</v>
      </c>
      <c r="F135" s="40">
        <f>Orders!D136/$C135</f>
        <v>2.4797713889851059</v>
      </c>
    </row>
    <row r="136" spans="1:6" ht="15" x14ac:dyDescent="0.25">
      <c r="A136" s="12" t="str">
        <f>Orders!A137</f>
        <v>CT3327591</v>
      </c>
      <c r="B136" s="18" t="str">
        <f>VLOOKUP(A136,'Product-tool'!A:E,2,0)</f>
        <v>Tool 20</v>
      </c>
      <c r="C136" s="44">
        <f>VLOOKUP(A136&amp;B136,'Standard output'!A:D,4,0)</f>
        <v>7931.6422349005379</v>
      </c>
      <c r="D136" s="40">
        <f>Orders!B137/$C136</f>
        <v>2.805320681522018</v>
      </c>
      <c r="E136" s="40">
        <f>Orders!C137/$C136</f>
        <v>4.6433007073801571</v>
      </c>
      <c r="F136" s="40">
        <f>Orders!D137/$C136</f>
        <v>3.421422600302181</v>
      </c>
    </row>
    <row r="137" spans="1:6" ht="15" x14ac:dyDescent="0.25">
      <c r="A137" s="12" t="str">
        <f>Orders!A138</f>
        <v>CT3389630</v>
      </c>
      <c r="B137" s="18" t="str">
        <f>VLOOKUP(A137,'Product-tool'!A:E,2,0)</f>
        <v>Tool 03</v>
      </c>
      <c r="C137" s="44">
        <f>VLOOKUP(A137&amp;B137,'Standard output'!A:D,4,0)</f>
        <v>2447</v>
      </c>
      <c r="D137" s="40">
        <f>Orders!B138/$C137</f>
        <v>0.43085410706988148</v>
      </c>
      <c r="E137" s="40">
        <f>Orders!C138/$C137</f>
        <v>0.70711074785451566</v>
      </c>
      <c r="F137" s="40">
        <f>Orders!D138/$C137</f>
        <v>0.52329382917858602</v>
      </c>
    </row>
    <row r="138" spans="1:6" ht="15" x14ac:dyDescent="0.25">
      <c r="A138" s="12" t="str">
        <f>Orders!A139</f>
        <v>CT3513686</v>
      </c>
      <c r="B138" s="18" t="str">
        <f>VLOOKUP(A138,'Product-tool'!A:E,2,0)</f>
        <v>Tool 15</v>
      </c>
      <c r="C138" s="44">
        <f>VLOOKUP(A138&amp;B138,'Standard output'!A:D,4,0)</f>
        <v>4406</v>
      </c>
      <c r="D138" s="40">
        <f>Orders!B139/$C138</f>
        <v>2.2719019518837952E-2</v>
      </c>
      <c r="E138" s="40">
        <f>Orders!C139/$C138</f>
        <v>2.5669541534271451E-2</v>
      </c>
      <c r="F138" s="40">
        <f>Orders!D139/$C138</f>
        <v>2.2423967317294596E-2</v>
      </c>
    </row>
    <row r="139" spans="1:6" ht="15" x14ac:dyDescent="0.25">
      <c r="A139" s="12" t="str">
        <f>Orders!A140</f>
        <v>CT3676279</v>
      </c>
      <c r="B139" s="18" t="str">
        <f>VLOOKUP(A139,'Product-tool'!A:E,2,0)</f>
        <v>Tool 18</v>
      </c>
      <c r="C139" s="44">
        <f>VLOOKUP(A139&amp;B139,'Standard output'!A:D,4,0)</f>
        <v>2803</v>
      </c>
      <c r="D139" s="40">
        <f>Orders!B140/$C139</f>
        <v>18.516767748840529</v>
      </c>
      <c r="E139" s="40">
        <f>Orders!C140/$C139</f>
        <v>19.090938280413845</v>
      </c>
      <c r="F139" s="40">
        <f>Orders!D140/$C139</f>
        <v>17.559043881555475</v>
      </c>
    </row>
    <row r="140" spans="1:6" ht="15" x14ac:dyDescent="0.25">
      <c r="A140" s="12" t="str">
        <f>Orders!A141</f>
        <v>CT3847465</v>
      </c>
      <c r="B140" s="18" t="str">
        <f>VLOOKUP(A140,'Product-tool'!A:E,2,0)</f>
        <v>Tool 08</v>
      </c>
      <c r="C140" s="44">
        <f>VLOOKUP(A140&amp;B140,'Standard output'!A:D,4,0)</f>
        <v>3955</v>
      </c>
      <c r="D140" s="40">
        <f>Orders!B141/$C140</f>
        <v>33.980455120101141</v>
      </c>
      <c r="E140" s="40">
        <f>Orders!C141/$C140</f>
        <v>26.184399494310998</v>
      </c>
      <c r="F140" s="40">
        <f>Orders!D141/$C140</f>
        <v>28.374841972187106</v>
      </c>
    </row>
    <row r="141" spans="1:6" ht="15" x14ac:dyDescent="0.25">
      <c r="A141" s="12" t="str">
        <f>Orders!A142</f>
        <v>CT3866790</v>
      </c>
      <c r="B141" s="18" t="str">
        <f>VLOOKUP(A141,'Product-tool'!A:E,2,0)</f>
        <v>Tool 20</v>
      </c>
      <c r="C141" s="44">
        <f>VLOOKUP(A141&amp;B141,'Standard output'!A:D,4,0)</f>
        <v>7941.6422349005379</v>
      </c>
      <c r="D141" s="40">
        <f>Orders!B142/$C141</f>
        <v>11.181616770616481</v>
      </c>
      <c r="E141" s="40">
        <f>Orders!C142/$C141</f>
        <v>11.771570316925871</v>
      </c>
      <c r="F141" s="40">
        <f>Orders!D142/$C141</f>
        <v>10.70886820187577</v>
      </c>
    </row>
    <row r="142" spans="1:6" ht="15" x14ac:dyDescent="0.25">
      <c r="A142" s="12" t="str">
        <f>Orders!A143</f>
        <v>CT4394015</v>
      </c>
      <c r="B142" s="18" t="str">
        <f>VLOOKUP(A142,'Product-tool'!A:E,2,0)</f>
        <v>Tool 04</v>
      </c>
      <c r="C142" s="44">
        <f>VLOOKUP(A142&amp;B142,'Standard output'!A:D,4,0)</f>
        <v>2230</v>
      </c>
      <c r="D142" s="40">
        <f>Orders!B143/$C142</f>
        <v>14.178161434977579</v>
      </c>
      <c r="E142" s="40">
        <f>Orders!C143/$C142</f>
        <v>21.245964125560537</v>
      </c>
      <c r="F142" s="40">
        <f>Orders!D143/$C142</f>
        <v>13.037892376681615</v>
      </c>
    </row>
    <row r="143" spans="1:6" ht="15" x14ac:dyDescent="0.25">
      <c r="A143" s="12" t="str">
        <f>Orders!A144</f>
        <v>CT4485707</v>
      </c>
      <c r="B143" s="18" t="str">
        <f>VLOOKUP(A143,'Product-tool'!A:E,2,0)</f>
        <v>Tool 19</v>
      </c>
      <c r="C143" s="44">
        <f>VLOOKUP(A143&amp;B143,'Standard output'!A:D,4,0)</f>
        <v>10169</v>
      </c>
      <c r="D143" s="40">
        <f>Orders!B144/$C143</f>
        <v>7.4146917100993224E-3</v>
      </c>
      <c r="E143" s="40">
        <f>Orders!C144/$C143</f>
        <v>8.0538892713147812E-3</v>
      </c>
      <c r="F143" s="40">
        <f>Orders!D144/$C143</f>
        <v>7.1590126856131376E-3</v>
      </c>
    </row>
    <row r="144" spans="1:6" ht="15" x14ac:dyDescent="0.25">
      <c r="A144" s="12" t="str">
        <f>Orders!A145</f>
        <v>CT4625235</v>
      </c>
      <c r="B144" s="18" t="str">
        <f>VLOOKUP(A144,'Product-tool'!A:E,2,0)</f>
        <v>Tool 11</v>
      </c>
      <c r="C144" s="44">
        <f>VLOOKUP(A144&amp;B144,'Standard output'!A:D,4,0)</f>
        <v>2067</v>
      </c>
      <c r="D144" s="40">
        <f>Orders!B145/$C144</f>
        <v>0.7754716981132076</v>
      </c>
      <c r="E144" s="40">
        <f>Orders!C145/$C144</f>
        <v>1.2069182389937108</v>
      </c>
      <c r="F144" s="40">
        <f>Orders!D145/$C144</f>
        <v>0.91257861635220128</v>
      </c>
    </row>
    <row r="145" spans="1:6" ht="15" x14ac:dyDescent="0.25">
      <c r="A145" s="12" t="str">
        <f>Orders!A146</f>
        <v>CT4696984</v>
      </c>
      <c r="B145" s="18" t="str">
        <f>VLOOKUP(A145,'Product-tool'!A:E,2,0)</f>
        <v>Tool 12</v>
      </c>
      <c r="C145" s="44">
        <f>VLOOKUP(A145&amp;B145,'Standard output'!A:D,4,0)</f>
        <v>4054</v>
      </c>
      <c r="D145" s="40">
        <f>Orders!B146/$C145</f>
        <v>2.0555007400098666</v>
      </c>
      <c r="E145" s="40">
        <f>Orders!C146/$C145</f>
        <v>2.5102121361618153</v>
      </c>
      <c r="F145" s="40">
        <f>Orders!D146/$C145</f>
        <v>2.1193142575234338</v>
      </c>
    </row>
    <row r="146" spans="1:6" ht="15" x14ac:dyDescent="0.25">
      <c r="A146" s="12" t="str">
        <f>Orders!A147</f>
        <v>CT4766693</v>
      </c>
      <c r="B146" s="18" t="str">
        <f>VLOOKUP(A146,'Product-tool'!A:E,2,0)</f>
        <v>Tool 19</v>
      </c>
      <c r="C146" s="44">
        <f>VLOOKUP(A146&amp;B146,'Standard output'!A:D,4,0)</f>
        <v>10225</v>
      </c>
      <c r="D146" s="40">
        <f>Orders!B147/$C146</f>
        <v>1.5212224938875305</v>
      </c>
      <c r="E146" s="40">
        <f>Orders!C147/$C146</f>
        <v>2.3069437652811735</v>
      </c>
      <c r="F146" s="40">
        <f>Orders!D147/$C146</f>
        <v>1.7636772616136922</v>
      </c>
    </row>
    <row r="147" spans="1:6" ht="15" x14ac:dyDescent="0.25">
      <c r="A147" s="12" t="str">
        <f>Orders!A148</f>
        <v>CT4972454</v>
      </c>
      <c r="B147" s="18" t="str">
        <f>VLOOKUP(A147,'Product-tool'!A:E,2,0)</f>
        <v>Tool 20</v>
      </c>
      <c r="C147" s="44">
        <f>VLOOKUP(A147&amp;B147,'Standard output'!A:D,4,0)</f>
        <v>7868.6422349005379</v>
      </c>
      <c r="D147" s="40">
        <f>Orders!B148/$C147</f>
        <v>8.1497796043602424</v>
      </c>
      <c r="E147" s="40">
        <f>Orders!C148/$C147</f>
        <v>7.3218985283714897</v>
      </c>
      <c r="F147" s="40">
        <f>Orders!D148/$C147</f>
        <v>7.2582916207171957</v>
      </c>
    </row>
    <row r="148" spans="1:6" ht="15" x14ac:dyDescent="0.25">
      <c r="A148" s="12" t="str">
        <f>Orders!A149</f>
        <v>CT4983245</v>
      </c>
      <c r="B148" s="18" t="str">
        <f>VLOOKUP(A148,'Product-tool'!A:E,2,0)</f>
        <v>Tool 19</v>
      </c>
      <c r="C148" s="44">
        <f>VLOOKUP(A148&amp;B148,'Standard output'!A:D,4,0)</f>
        <v>10224</v>
      </c>
      <c r="D148" s="40">
        <f>Orders!B149/$C148</f>
        <v>1.6275430359937402</v>
      </c>
      <c r="E148" s="40">
        <f>Orders!C149/$C148</f>
        <v>1.555575117370892</v>
      </c>
      <c r="F148" s="40">
        <f>Orders!D149/$C148</f>
        <v>1.4900919405320814</v>
      </c>
    </row>
    <row r="149" spans="1:6" ht="15" x14ac:dyDescent="0.25">
      <c r="A149" s="12" t="str">
        <f>Orders!A150</f>
        <v>CT4998062</v>
      </c>
      <c r="B149" s="18" t="str">
        <f>VLOOKUP(A149,'Product-tool'!A:E,2,0)</f>
        <v>Tool 19</v>
      </c>
      <c r="C149" s="44">
        <f>VLOOKUP(A149&amp;B149,'Standard output'!A:D,4,0)</f>
        <v>10186</v>
      </c>
      <c r="D149" s="40">
        <f>Orders!B150/$C149</f>
        <v>5.309247987433733E-2</v>
      </c>
      <c r="E149" s="40">
        <f>Orders!C150/$C149</f>
        <v>4.658354604358924E-2</v>
      </c>
      <c r="F149" s="40">
        <f>Orders!D150/$C149</f>
        <v>4.6838798350677405E-2</v>
      </c>
    </row>
    <row r="150" spans="1:6" ht="15" x14ac:dyDescent="0.25">
      <c r="A150" s="12" t="str">
        <f>Orders!A151</f>
        <v>CT5306052</v>
      </c>
      <c r="B150" s="18" t="str">
        <f>VLOOKUP(A150,'Product-tool'!A:E,2,0)</f>
        <v>Tool 20</v>
      </c>
      <c r="C150" s="44">
        <f>VLOOKUP(A150&amp;B150,'Standard output'!A:D,4,0)</f>
        <v>7869.6422349005379</v>
      </c>
      <c r="D150" s="40">
        <f>Orders!B151/$C150</f>
        <v>3.9646020833873814E-2</v>
      </c>
      <c r="E150" s="40">
        <f>Orders!C151/$C150</f>
        <v>3.8324486806078022E-2</v>
      </c>
      <c r="F150" s="40">
        <f>Orders!D151/$C150</f>
        <v>3.6507377517858805E-2</v>
      </c>
    </row>
    <row r="151" spans="1:6" ht="15" x14ac:dyDescent="0.25">
      <c r="A151" s="12" t="str">
        <f>Orders!A152</f>
        <v>CT5312249</v>
      </c>
      <c r="B151" s="18" t="str">
        <f>VLOOKUP(A151,'Product-tool'!A:E,2,0)</f>
        <v>Tool 19</v>
      </c>
      <c r="C151" s="44">
        <f>VLOOKUP(A151&amp;B151,'Standard output'!A:D,4,0)</f>
        <v>10265</v>
      </c>
      <c r="D151" s="40">
        <f>Orders!B152/$C151</f>
        <v>1.0131514856307842E-3</v>
      </c>
      <c r="E151" s="40">
        <f>Orders!C152/$C151</f>
        <v>1.3930832927423285E-3</v>
      </c>
      <c r="F151" s="40">
        <f>Orders!D152/$C151</f>
        <v>1.1397954213346324E-3</v>
      </c>
    </row>
    <row r="152" spans="1:6" ht="15" x14ac:dyDescent="0.25">
      <c r="A152" s="12" t="str">
        <f>Orders!A153</f>
        <v>CT5387974</v>
      </c>
      <c r="B152" s="18" t="str">
        <f>VLOOKUP(A152,'Product-tool'!A:E,2,0)</f>
        <v>Tool 10</v>
      </c>
      <c r="C152" s="44">
        <f>VLOOKUP(A152&amp;B152,'Standard output'!A:D,4,0)</f>
        <v>1586</v>
      </c>
      <c r="D152" s="40">
        <f>Orders!B153/$C152</f>
        <v>6.5573770491803279E-3</v>
      </c>
      <c r="E152" s="40">
        <f>Orders!C153/$C152</f>
        <v>4.0983606557377051E-3</v>
      </c>
      <c r="F152" s="40">
        <f>Orders!D153/$C152</f>
        <v>4.9180327868852463E-3</v>
      </c>
    </row>
    <row r="153" spans="1:6" ht="15" x14ac:dyDescent="0.25">
      <c r="A153" s="12" t="str">
        <f>Orders!A154</f>
        <v>CT5424793</v>
      </c>
      <c r="B153" s="18" t="str">
        <f>VLOOKUP(A153,'Product-tool'!A:E,2,0)</f>
        <v>Tool 12</v>
      </c>
      <c r="C153" s="44">
        <f>VLOOKUP(A153&amp;B153,'Standard output'!A:D,4,0)</f>
        <v>4056</v>
      </c>
      <c r="D153" s="40">
        <f>Orders!B154/$C153</f>
        <v>0.82179487179487187</v>
      </c>
      <c r="E153" s="40">
        <f>Orders!C154/$C153</f>
        <v>0.71314102564102566</v>
      </c>
      <c r="F153" s="40">
        <f>Orders!D154/$C153</f>
        <v>0.72083333333333344</v>
      </c>
    </row>
    <row r="154" spans="1:6" ht="15" x14ac:dyDescent="0.25">
      <c r="A154" s="12" t="str">
        <f>Orders!A155</f>
        <v>CT54540</v>
      </c>
      <c r="B154" s="18" t="str">
        <f>VLOOKUP(A154,'Product-tool'!A:E,2,0)</f>
        <v>Tool 15</v>
      </c>
      <c r="C154" s="44">
        <f>VLOOKUP(A154&amp;B154,'Standard output'!A:D,4,0)</f>
        <v>4467</v>
      </c>
      <c r="D154" s="40">
        <f>Orders!B155/$C154</f>
        <v>5.3006939780613385</v>
      </c>
      <c r="E154" s="40">
        <f>Orders!C155/$C154</f>
        <v>5.6033579583613164</v>
      </c>
      <c r="F154" s="40">
        <f>Orders!D155/$C154</f>
        <v>5.0865010073875085</v>
      </c>
    </row>
    <row r="155" spans="1:6" ht="15" x14ac:dyDescent="0.25">
      <c r="A155" s="12" t="str">
        <f>Orders!A156</f>
        <v>CT5587547</v>
      </c>
      <c r="B155" s="18" t="str">
        <f>VLOOKUP(A155,'Product-tool'!A:E,2,0)</f>
        <v>Tool 19</v>
      </c>
      <c r="C155" s="44">
        <f>VLOOKUP(A155&amp;B155,'Standard output'!A:D,4,0)</f>
        <v>10202</v>
      </c>
      <c r="D155" s="40">
        <f>Orders!B156/$C155</f>
        <v>1.2105469515781219E-2</v>
      </c>
      <c r="E155" s="40">
        <f>Orders!C156/$C155</f>
        <v>1.0066653597333856E-2</v>
      </c>
      <c r="F155" s="40">
        <f>Orders!D156/$C155</f>
        <v>1.0448931582042737E-2</v>
      </c>
    </row>
    <row r="156" spans="1:6" ht="15" x14ac:dyDescent="0.25">
      <c r="A156" s="12" t="str">
        <f>Orders!A157</f>
        <v>CT5594793</v>
      </c>
      <c r="B156" s="18" t="str">
        <f>VLOOKUP(A156,'Product-tool'!A:E,2,0)</f>
        <v>Tool 18</v>
      </c>
      <c r="C156" s="44">
        <f>VLOOKUP(A156&amp;B156,'Standard output'!A:D,4,0)</f>
        <v>2864</v>
      </c>
      <c r="D156" s="40">
        <f>Orders!B157/$C156</f>
        <v>0.47660614525139666</v>
      </c>
      <c r="E156" s="40">
        <f>Orders!C157/$C156</f>
        <v>0.74395949720670396</v>
      </c>
      <c r="F156" s="40">
        <f>Orders!D157/$C156</f>
        <v>0.56194134078212299</v>
      </c>
    </row>
    <row r="157" spans="1:6" ht="15" x14ac:dyDescent="0.25">
      <c r="A157" s="12" t="str">
        <f>Orders!A158</f>
        <v>CT5668919</v>
      </c>
      <c r="B157" s="18" t="str">
        <f>VLOOKUP(A157,'Product-tool'!A:E,2,0)</f>
        <v>Tool 20</v>
      </c>
      <c r="C157" s="44">
        <f>VLOOKUP(A157&amp;B157,'Standard output'!A:D,4,0)</f>
        <v>7912.6422349005379</v>
      </c>
      <c r="D157" s="40">
        <f>Orders!B158/$C157</f>
        <v>8.1489846357005832E-2</v>
      </c>
      <c r="E157" s="40">
        <f>Orders!C158/$C157</f>
        <v>7.738249523014061E-2</v>
      </c>
      <c r="F157" s="40">
        <f>Orders!D158/$C157</f>
        <v>7.4425202418797659E-2</v>
      </c>
    </row>
    <row r="158" spans="1:6" ht="15" x14ac:dyDescent="0.25">
      <c r="A158" s="12" t="str">
        <f>Orders!A159</f>
        <v>CT5745169</v>
      </c>
      <c r="B158" s="18" t="str">
        <f>VLOOKUP(A158,'Product-tool'!A:E,2,0)</f>
        <v>Tool 12</v>
      </c>
      <c r="C158" s="44">
        <f>VLOOKUP(A158&amp;B158,'Standard output'!A:D,4,0)</f>
        <v>4071</v>
      </c>
      <c r="D158" s="40">
        <f>Orders!B159/$C158</f>
        <v>6.4824367477278322E-2</v>
      </c>
      <c r="E158" s="40">
        <f>Orders!C159/$C158</f>
        <v>8.4622942765905179E-2</v>
      </c>
      <c r="F158" s="40">
        <f>Orders!D159/$C158</f>
        <v>6.9295013510194056E-2</v>
      </c>
    </row>
    <row r="159" spans="1:6" ht="15" x14ac:dyDescent="0.25">
      <c r="A159" s="12" t="str">
        <f>Orders!A160</f>
        <v>CT5745914</v>
      </c>
      <c r="B159" s="18" t="str">
        <f>VLOOKUP(A159,'Product-tool'!A:E,2,0)</f>
        <v>Tool 12</v>
      </c>
      <c r="C159" s="44">
        <f>VLOOKUP(A159&amp;B159,'Standard output'!A:D,4,0)</f>
        <v>4054</v>
      </c>
      <c r="D159" s="40">
        <f>Orders!B160/$C159</f>
        <v>0.50762210162802168</v>
      </c>
      <c r="E159" s="40">
        <f>Orders!C160/$C159</f>
        <v>0.53744449925999016</v>
      </c>
      <c r="F159" s="40">
        <f>Orders!D160/$C159</f>
        <v>0.48774050320670942</v>
      </c>
    </row>
    <row r="160" spans="1:6" ht="15" x14ac:dyDescent="0.25">
      <c r="A160" s="12" t="str">
        <f>Orders!A161</f>
        <v>CT5783436</v>
      </c>
      <c r="B160" s="18" t="str">
        <f>VLOOKUP(A160,'Product-tool'!A:E,2,0)</f>
        <v>Tool 20</v>
      </c>
      <c r="C160" s="44">
        <f>VLOOKUP(A160&amp;B160,'Standard output'!A:D,4,0)</f>
        <v>7869.6422349005379</v>
      </c>
      <c r="D160" s="40">
        <f>Orders!B161/$C160</f>
        <v>4.4601773438108045E-3</v>
      </c>
      <c r="E160" s="40">
        <f>Orders!C161/$C160</f>
        <v>5.451327864657649E-3</v>
      </c>
      <c r="F160" s="40">
        <f>Orders!D161/$C160</f>
        <v>4.6253690972852778E-3</v>
      </c>
    </row>
    <row r="161" spans="1:6" ht="15" x14ac:dyDescent="0.25">
      <c r="A161" s="12" t="str">
        <f>Orders!A162</f>
        <v>CT5802839</v>
      </c>
      <c r="B161" s="18" t="str">
        <f>VLOOKUP(A161,'Product-tool'!A:E,2,0)</f>
        <v>Tool 19</v>
      </c>
      <c r="C161" s="44">
        <f>VLOOKUP(A161&amp;B161,'Standard output'!A:D,4,0)</f>
        <v>10173</v>
      </c>
      <c r="D161" s="40">
        <f>Orders!B162/$C161</f>
        <v>0.14900226088666077</v>
      </c>
      <c r="E161" s="40">
        <f>Orders!C162/$C161</f>
        <v>0.19219502604934632</v>
      </c>
      <c r="F161" s="40">
        <f>Orders!D162/$C161</f>
        <v>0.1580752973557456</v>
      </c>
    </row>
    <row r="162" spans="1:6" ht="15" x14ac:dyDescent="0.25">
      <c r="A162" s="12" t="str">
        <f>Orders!A163</f>
        <v>CT5819298</v>
      </c>
      <c r="B162" s="18" t="str">
        <f>VLOOKUP(A162,'Product-tool'!A:E,2,0)</f>
        <v>Tool 20</v>
      </c>
      <c r="C162" s="44">
        <f>VLOOKUP(A162&amp;B162,'Standard output'!A:D,4,0)</f>
        <v>7858.6422349005379</v>
      </c>
      <c r="D162" s="40">
        <f>Orders!B163/$C162</f>
        <v>3.3250018538769521E-2</v>
      </c>
      <c r="E162" s="40">
        <f>Orders!C163/$C162</f>
        <v>4.1024898495596228E-2</v>
      </c>
      <c r="F162" s="40">
        <f>Orders!D163/$C162</f>
        <v>3.4573402361208101E-2</v>
      </c>
    </row>
    <row r="163" spans="1:6" ht="15" x14ac:dyDescent="0.25">
      <c r="A163" s="12" t="str">
        <f>Orders!A164</f>
        <v>CT5829315</v>
      </c>
      <c r="B163" s="18" t="str">
        <f>VLOOKUP(A163,'Product-tool'!A:E,2,0)</f>
        <v>Tool 18</v>
      </c>
      <c r="C163" s="44">
        <f>VLOOKUP(A163&amp;B163,'Standard output'!A:D,4,0)</f>
        <v>2851</v>
      </c>
      <c r="D163" s="40">
        <f>Orders!B164/$C163</f>
        <v>0.15184145913714486</v>
      </c>
      <c r="E163" s="40">
        <f>Orders!C164/$C163</f>
        <v>0.11809891266222378</v>
      </c>
      <c r="F163" s="40">
        <f>Orders!D164/$C163</f>
        <v>0.12721851981760784</v>
      </c>
    </row>
    <row r="164" spans="1:6" ht="15" x14ac:dyDescent="0.25">
      <c r="A164" s="12" t="str">
        <f>Orders!A165</f>
        <v>CT5869387</v>
      </c>
      <c r="B164" s="18" t="str">
        <f>VLOOKUP(A164,'Product-tool'!A:E,2,0)</f>
        <v>Tool 19</v>
      </c>
      <c r="C164" s="44">
        <f>VLOOKUP(A164&amp;B164,'Standard output'!A:D,4,0)</f>
        <v>10217</v>
      </c>
      <c r="D164" s="40">
        <f>Orders!B165/$C164</f>
        <v>0.91510228051287079</v>
      </c>
      <c r="E164" s="40">
        <f>Orders!C165/$C164</f>
        <v>1.3493686992267788</v>
      </c>
      <c r="F164" s="40">
        <f>Orders!D165/$C164</f>
        <v>1.0442497797788002</v>
      </c>
    </row>
    <row r="165" spans="1:6" ht="15" x14ac:dyDescent="0.25">
      <c r="A165" s="12" t="str">
        <f>Orders!A166</f>
        <v>CT588550</v>
      </c>
      <c r="B165" s="18" t="str">
        <f>VLOOKUP(A165,'Product-tool'!A:E,2,0)</f>
        <v>Tool 11</v>
      </c>
      <c r="C165" s="44">
        <f>VLOOKUP(A165&amp;B165,'Standard output'!A:D,4,0)</f>
        <v>2063</v>
      </c>
      <c r="D165" s="40">
        <f>Orders!B166/$C165</f>
        <v>0.45496849248666993</v>
      </c>
      <c r="E165" s="40">
        <f>Orders!C166/$C165</f>
        <v>0.27852641783809984</v>
      </c>
      <c r="F165" s="40">
        <f>Orders!D166/$C165</f>
        <v>0.3484730974309258</v>
      </c>
    </row>
    <row r="166" spans="1:6" ht="15" x14ac:dyDescent="0.25">
      <c r="A166" s="12" t="str">
        <f>Orders!A167</f>
        <v>CT5885641</v>
      </c>
      <c r="B166" s="18" t="str">
        <f>VLOOKUP(A166,'Product-tool'!A:E,2,0)</f>
        <v>Tool 18</v>
      </c>
      <c r="C166" s="44">
        <f>VLOOKUP(A166&amp;B166,'Standard output'!A:D,4,0)</f>
        <v>2814</v>
      </c>
      <c r="D166" s="40">
        <f>Orders!B167/$C166</f>
        <v>1.6012082444918267</v>
      </c>
      <c r="E166" s="40">
        <f>Orders!C167/$C166</f>
        <v>1.2902985074626867</v>
      </c>
      <c r="F166" s="40">
        <f>Orders!D167/$C166</f>
        <v>1.361904761904762</v>
      </c>
    </row>
    <row r="167" spans="1:6" ht="15" x14ac:dyDescent="0.25">
      <c r="A167" s="12" t="str">
        <f>Orders!A168</f>
        <v>CT593521</v>
      </c>
      <c r="B167" s="18" t="str">
        <f>VLOOKUP(A167,'Product-tool'!A:E,2,0)</f>
        <v>Tool 18</v>
      </c>
      <c r="C167" s="44">
        <f>VLOOKUP(A167&amp;B167,'Standard output'!A:D,4,0)</f>
        <v>2853</v>
      </c>
      <c r="D167" s="40">
        <f>Orders!B168/$C167</f>
        <v>26.508973010865759</v>
      </c>
      <c r="E167" s="40">
        <f>Orders!C168/$C167</f>
        <v>32.959305993690855</v>
      </c>
      <c r="F167" s="40">
        <f>Orders!D168/$C167</f>
        <v>27.584787942516652</v>
      </c>
    </row>
    <row r="168" spans="1:6" ht="15" x14ac:dyDescent="0.25">
      <c r="A168" s="12" t="str">
        <f>Orders!A169</f>
        <v>CT5932817</v>
      </c>
      <c r="B168" s="18" t="str">
        <f>VLOOKUP(A168,'Product-tool'!A:E,2,0)</f>
        <v>Tool 20</v>
      </c>
      <c r="C168" s="44">
        <f>VLOOKUP(A168&amp;B168,'Standard output'!A:D,4,0)</f>
        <v>7850.6422349005379</v>
      </c>
      <c r="D168" s="40">
        <f>Orders!B169/$C168</f>
        <v>2.2023675876014559E-2</v>
      </c>
      <c r="E168" s="40">
        <f>Orders!C169/$C168</f>
        <v>2.3513999807474189E-2</v>
      </c>
      <c r="F168" s="40">
        <f>Orders!D169/$C168</f>
        <v>2.1195718136314764E-2</v>
      </c>
    </row>
    <row r="169" spans="1:6" ht="15" x14ac:dyDescent="0.25">
      <c r="A169" s="12" t="str">
        <f>Orders!A170</f>
        <v>CT5982395</v>
      </c>
      <c r="B169" s="18" t="str">
        <f>VLOOKUP(A169,'Product-tool'!A:E,2,0)</f>
        <v>Tool 04</v>
      </c>
      <c r="C169" s="44">
        <f>VLOOKUP(A169&amp;B169,'Standard output'!A:D,4,0)</f>
        <v>2227</v>
      </c>
      <c r="D169" s="40">
        <f>Orders!B170/$C169</f>
        <v>0.16052986079928155</v>
      </c>
      <c r="E169" s="40">
        <f>Orders!C170/$C169</f>
        <v>0.17337224966322407</v>
      </c>
      <c r="F169" s="40">
        <f>Orders!D170/$C169</f>
        <v>0.15585990121239338</v>
      </c>
    </row>
    <row r="170" spans="1:6" ht="15" x14ac:dyDescent="0.25">
      <c r="A170" s="12" t="str">
        <f>Orders!A171</f>
        <v>CT6358073</v>
      </c>
      <c r="B170" s="18" t="str">
        <f>VLOOKUP(A170,'Product-tool'!A:E,2,0)</f>
        <v>Tool 20</v>
      </c>
      <c r="C170" s="44">
        <f>VLOOKUP(A170&amp;B170,'Standard output'!A:D,4,0)</f>
        <v>7883.6422349005379</v>
      </c>
      <c r="D170" s="40">
        <f>Orders!B171/$C170</f>
        <v>4.1224600294675886E-3</v>
      </c>
      <c r="E170" s="40">
        <f>Orders!C171/$C170</f>
        <v>4.452256831824996E-3</v>
      </c>
      <c r="F170" s="40">
        <f>Orders!D171/$C170</f>
        <v>3.9575616282888854E-3</v>
      </c>
    </row>
    <row r="171" spans="1:6" ht="15" x14ac:dyDescent="0.25">
      <c r="A171" s="12" t="str">
        <f>Orders!A172</f>
        <v>CT6438604</v>
      </c>
      <c r="B171" s="18" t="str">
        <f>VLOOKUP(A171,'Product-tool'!A:E,2,0)</f>
        <v>Tool 20</v>
      </c>
      <c r="C171" s="44">
        <f>VLOOKUP(A171&amp;B171,'Standard output'!A:D,4,0)</f>
        <v>7893.6422349005379</v>
      </c>
      <c r="D171" s="40">
        <f>Orders!B172/$C171</f>
        <v>1.3175160072517579E-3</v>
      </c>
      <c r="E171" s="40">
        <f>Orders!C172/$C171</f>
        <v>1.976274010877637E-3</v>
      </c>
      <c r="F171" s="40">
        <f>Orders!D172/$C171</f>
        <v>1.4822055081582278E-3</v>
      </c>
    </row>
    <row r="172" spans="1:6" ht="15" x14ac:dyDescent="0.25">
      <c r="A172" s="12" t="str">
        <f>Orders!A173</f>
        <v>CT6445143</v>
      </c>
      <c r="B172" s="18" t="str">
        <f>VLOOKUP(A172,'Product-tool'!A:E,2,0)</f>
        <v>Tool 20</v>
      </c>
      <c r="C172" s="44">
        <f>VLOOKUP(A172&amp;B172,'Standard output'!A:D,4,0)</f>
        <v>7913.6422349005379</v>
      </c>
      <c r="D172" s="40">
        <f>Orders!B173/$C172</f>
        <v>0.73775131939274208</v>
      </c>
      <c r="E172" s="40">
        <f>Orders!C173/$C172</f>
        <v>1.0912674270153608</v>
      </c>
      <c r="F172" s="40">
        <f>Orders!D173/$C172</f>
        <v>0.84337904114057838</v>
      </c>
    </row>
    <row r="173" spans="1:6" ht="15" x14ac:dyDescent="0.25">
      <c r="A173" s="12" t="str">
        <f>Orders!A174</f>
        <v>CT823663</v>
      </c>
      <c r="B173" s="18" t="str">
        <f>VLOOKUP(A173,'Product-tool'!A:E,2,0)</f>
        <v>Tool 07</v>
      </c>
      <c r="C173" s="44">
        <f>VLOOKUP(A173&amp;B173,'Standard output'!A:D,4,0)</f>
        <v>6446</v>
      </c>
      <c r="D173" s="40">
        <f>Orders!B174/$C173</f>
        <v>0.21841452063295069</v>
      </c>
      <c r="E173" s="40">
        <f>Orders!C174/$C173</f>
        <v>0.16134036611852312</v>
      </c>
      <c r="F173" s="40">
        <f>Orders!D174/$C173</f>
        <v>0.17928948184920881</v>
      </c>
    </row>
    <row r="174" spans="1:6" ht="15" x14ac:dyDescent="0.25">
      <c r="A174" s="12" t="str">
        <f>Orders!A175</f>
        <v>DA2128864</v>
      </c>
      <c r="B174" s="18" t="str">
        <f>VLOOKUP(A174,'Product-tool'!A:E,2,0)</f>
        <v>Tool 05</v>
      </c>
      <c r="C174" s="44">
        <f>VLOOKUP(A174&amp;B174,'Standard output'!A:D,4,0)</f>
        <v>1267</v>
      </c>
      <c r="D174" s="40">
        <f>Orders!B175/$C174</f>
        <v>4.1041831097079715</v>
      </c>
      <c r="E174" s="40">
        <f>Orders!C175/$C174</f>
        <v>4.4612470402525659</v>
      </c>
      <c r="F174" s="40">
        <f>Orders!D175/$C174</f>
        <v>3.9913180741910024</v>
      </c>
    </row>
    <row r="175" spans="1:6" ht="15" x14ac:dyDescent="0.25">
      <c r="A175" s="12" t="str">
        <f>Orders!A176</f>
        <v>DA5685201</v>
      </c>
      <c r="B175" s="18" t="str">
        <f>VLOOKUP(A175,'Product-tool'!A:E,2,0)</f>
        <v>Tool 01</v>
      </c>
      <c r="C175" s="44">
        <f>VLOOKUP(A175&amp;B175,'Standard output'!A:D,4,0)</f>
        <v>1270</v>
      </c>
      <c r="D175" s="40">
        <f>Orders!B176/$C175</f>
        <v>0.13614173228346457</v>
      </c>
      <c r="E175" s="40">
        <f>Orders!C176/$C175</f>
        <v>8.8031496062992126E-2</v>
      </c>
      <c r="F175" s="40">
        <f>Orders!D176/$C175</f>
        <v>0.10645669291338584</v>
      </c>
    </row>
    <row r="176" spans="1:6" ht="15" x14ac:dyDescent="0.25">
      <c r="A176" s="12" t="str">
        <f>Orders!A177</f>
        <v>DP0098702</v>
      </c>
      <c r="B176" s="18" t="str">
        <f>VLOOKUP(A176,'Product-tool'!A:E,2,0)</f>
        <v>Tool 17</v>
      </c>
      <c r="C176" s="44">
        <f>VLOOKUP(A176&amp;B176,'Standard output'!A:D,4,0)</f>
        <v>6800</v>
      </c>
      <c r="D176" s="40">
        <f>Orders!B177/$C176</f>
        <v>1.4871617647058823</v>
      </c>
      <c r="E176" s="40">
        <f>Orders!C177/$C176</f>
        <v>1.9171176470588234</v>
      </c>
      <c r="F176" s="40">
        <f>Orders!D177/$C176</f>
        <v>1.5770147058823532</v>
      </c>
    </row>
    <row r="177" spans="1:6" ht="15" x14ac:dyDescent="0.25">
      <c r="A177" s="12" t="str">
        <f>Orders!A178</f>
        <v>DP087138</v>
      </c>
      <c r="B177" s="18" t="str">
        <f>VLOOKUP(A177,'Product-tool'!A:E,2,0)</f>
        <v>Tool 14</v>
      </c>
      <c r="C177" s="44">
        <f>VLOOKUP(A177&amp;B177,'Standard output'!A:D,4,0)</f>
        <v>2350</v>
      </c>
      <c r="D177" s="40">
        <f>Orders!B178/$C177</f>
        <v>16.603489361702131</v>
      </c>
      <c r="E177" s="40">
        <f>Orders!C178/$C177</f>
        <v>23.865787234042553</v>
      </c>
      <c r="F177" s="40">
        <f>Orders!D178/$C177</f>
        <v>18.677957446808513</v>
      </c>
    </row>
    <row r="178" spans="1:6" ht="15" x14ac:dyDescent="0.25">
      <c r="A178" s="12" t="str">
        <f>Orders!A179</f>
        <v>DP1792938</v>
      </c>
      <c r="B178" s="18" t="str">
        <f>VLOOKUP(A178,'Product-tool'!A:E,2,0)</f>
        <v>Tool 15</v>
      </c>
      <c r="C178" s="44">
        <f>VLOOKUP(A178&amp;B178,'Standard output'!A:D,4,0)</f>
        <v>4404</v>
      </c>
      <c r="D178" s="40">
        <f>Orders!B179/$C178</f>
        <v>7.6925522252497727</v>
      </c>
      <c r="E178" s="40">
        <f>Orders!C179/$C178</f>
        <v>10.966167120799273</v>
      </c>
      <c r="F178" s="40">
        <f>Orders!D179/$C178</f>
        <v>8.6141235240690275</v>
      </c>
    </row>
    <row r="179" spans="1:6" ht="15" x14ac:dyDescent="0.25">
      <c r="A179" s="12" t="str">
        <f>Orders!A180</f>
        <v>DP2403779</v>
      </c>
      <c r="B179" s="18" t="str">
        <f>VLOOKUP(A179,'Product-tool'!A:E,2,0)</f>
        <v>Tool 15</v>
      </c>
      <c r="C179" s="44">
        <f>VLOOKUP(A179&amp;B179,'Standard output'!A:D,4,0)</f>
        <v>4406</v>
      </c>
      <c r="D179" s="40">
        <f>Orders!B180/$C179</f>
        <v>2.6182932364956879</v>
      </c>
      <c r="E179" s="40">
        <f>Orders!C180/$C179</f>
        <v>2.3371084884248754</v>
      </c>
      <c r="F179" s="40">
        <f>Orders!D180/$C179</f>
        <v>2.3253064003631416</v>
      </c>
    </row>
    <row r="180" spans="1:6" ht="15" x14ac:dyDescent="0.25">
      <c r="A180" s="12" t="str">
        <f>Orders!A181</f>
        <v>DP2404504</v>
      </c>
      <c r="B180" s="18" t="str">
        <f>VLOOKUP(A180,'Product-tool'!A:E,2,0)</f>
        <v>Tool 03</v>
      </c>
      <c r="C180" s="44">
        <f>VLOOKUP(A180&amp;B180,'Standard output'!A:D,4,0)</f>
        <v>2460</v>
      </c>
      <c r="D180" s="40">
        <f>Orders!B181/$C180</f>
        <v>0.30808943089430896</v>
      </c>
      <c r="E180" s="40">
        <f>Orders!C181/$C180</f>
        <v>0.52158536585365856</v>
      </c>
      <c r="F180" s="40">
        <f>Orders!D181/$C180</f>
        <v>0.38101626016260165</v>
      </c>
    </row>
    <row r="181" spans="1:6" ht="15" x14ac:dyDescent="0.25">
      <c r="A181" s="12" t="str">
        <f>Orders!A182</f>
        <v>DP4769417</v>
      </c>
      <c r="B181" s="18" t="str">
        <f>VLOOKUP(A181,'Product-tool'!A:E,2,0)</f>
        <v>Tool 17</v>
      </c>
      <c r="C181" s="44">
        <f>VLOOKUP(A181&amp;B181,'Standard output'!A:D,4,0)</f>
        <v>6853</v>
      </c>
      <c r="D181" s="40">
        <f>Orders!B182/$C181</f>
        <v>0.31129432365387422</v>
      </c>
      <c r="E181" s="40">
        <f>Orders!C182/$C181</f>
        <v>0.25836859769444043</v>
      </c>
      <c r="F181" s="40">
        <f>Orders!D182/$C181</f>
        <v>0.26804319276229388</v>
      </c>
    </row>
    <row r="182" spans="1:6" ht="15" x14ac:dyDescent="0.25">
      <c r="A182" s="12" t="str">
        <f>Orders!A183</f>
        <v>DP4764853</v>
      </c>
      <c r="B182" s="18" t="str">
        <f>VLOOKUP(A182,'Product-tool'!A:E,2,0)</f>
        <v>Tool 18</v>
      </c>
      <c r="C182" s="44">
        <f>VLOOKUP(A182&amp;B182,'Standard output'!A:D,4,0)</f>
        <v>2863</v>
      </c>
      <c r="D182" s="40">
        <f>Orders!B183/$C182</f>
        <v>8.5869018512050292</v>
      </c>
      <c r="E182" s="40">
        <f>Orders!C183/$C182</f>
        <v>9.3479217603911984</v>
      </c>
      <c r="F182" s="40">
        <f>Orders!D183/$C182</f>
        <v>8.3580509954593083</v>
      </c>
    </row>
    <row r="183" spans="1:6" ht="15" x14ac:dyDescent="0.25">
      <c r="A183" s="12" t="str">
        <f>Orders!A184</f>
        <v>DP5007199</v>
      </c>
      <c r="B183" s="18" t="str">
        <f>VLOOKUP(A183,'Product-tool'!A:E,2,0)</f>
        <v>Tool 01</v>
      </c>
      <c r="C183" s="44">
        <f>VLOOKUP(A183&amp;B183,'Standard output'!A:D,4,0)</f>
        <v>1279</v>
      </c>
      <c r="D183" s="40">
        <f>Orders!B184/$C183</f>
        <v>41.12634870992963</v>
      </c>
      <c r="E183" s="40">
        <f>Orders!C184/$C183</f>
        <v>39.930023455824866</v>
      </c>
      <c r="F183" s="40">
        <f>Orders!D184/$C183</f>
        <v>37.92361219702893</v>
      </c>
    </row>
    <row r="184" spans="1:6" ht="15" x14ac:dyDescent="0.25">
      <c r="A184" s="12" t="str">
        <f>Orders!A185</f>
        <v>DP5383174</v>
      </c>
      <c r="B184" s="18" t="str">
        <f>VLOOKUP(A184,'Product-tool'!A:E,2,0)</f>
        <v>Tool 01</v>
      </c>
      <c r="C184" s="44">
        <f>VLOOKUP(A184&amp;B184,'Standard output'!A:D,4,0)</f>
        <v>1278</v>
      </c>
      <c r="D184" s="40">
        <f>Orders!B185/$C184</f>
        <v>5.0006259780907669</v>
      </c>
      <c r="E184" s="40">
        <f>Orders!C185/$C184</f>
        <v>5.3200312989045386</v>
      </c>
      <c r="F184" s="40">
        <f>Orders!D185/$C184</f>
        <v>4.8134585289514868</v>
      </c>
    </row>
    <row r="185" spans="1:6" ht="15" x14ac:dyDescent="0.25">
      <c r="A185" s="12" t="str">
        <f>Orders!A186</f>
        <v>DP5698799</v>
      </c>
      <c r="B185" s="18" t="str">
        <f>VLOOKUP(A185,'Product-tool'!A:E,2,0)</f>
        <v>Tool 01</v>
      </c>
      <c r="C185" s="44">
        <f>VLOOKUP(A185&amp;B185,'Standard output'!A:D,4,0)</f>
        <v>1281</v>
      </c>
      <c r="D185" s="40">
        <f>Orders!B186/$C185</f>
        <v>1.0097580015612801</v>
      </c>
      <c r="E185" s="40">
        <f>Orders!C186/$C185</f>
        <v>0.65558157689305241</v>
      </c>
      <c r="F185" s="40">
        <f>Orders!D186/$C185</f>
        <v>0.79055425448868077</v>
      </c>
    </row>
    <row r="186" spans="1:6" ht="15" x14ac:dyDescent="0.25">
      <c r="A186" s="12" t="str">
        <f>Orders!A187</f>
        <v>DP5908334</v>
      </c>
      <c r="B186" s="18" t="str">
        <f>VLOOKUP(A186,'Product-tool'!A:E,2,0)</f>
        <v>Tool 01</v>
      </c>
      <c r="C186" s="44">
        <f>VLOOKUP(A186&amp;B186,'Standard output'!A:D,4,0)</f>
        <v>1276</v>
      </c>
      <c r="D186" s="40">
        <f>Orders!B187/$C186</f>
        <v>36.052586206896549</v>
      </c>
      <c r="E186" s="40">
        <f>Orders!C187/$C186</f>
        <v>38.648510971786834</v>
      </c>
      <c r="F186" s="40">
        <f>Orders!D187/$C186</f>
        <v>34.830015673981187</v>
      </c>
    </row>
    <row r="187" spans="1:6" ht="15" x14ac:dyDescent="0.25">
      <c r="A187" s="12" t="str">
        <f>Orders!A188</f>
        <v>DP638679</v>
      </c>
      <c r="B187" s="18" t="str">
        <f>VLOOKUP(A187,'Product-tool'!A:E,2,0)</f>
        <v>Tool 18</v>
      </c>
      <c r="C187" s="44">
        <f>VLOOKUP(A187&amp;B187,'Standard output'!A:D,4,0)</f>
        <v>2889</v>
      </c>
      <c r="D187" s="40">
        <f>Orders!B188/$C187</f>
        <v>4.2748355832467985E-2</v>
      </c>
      <c r="E187" s="40">
        <f>Orders!C188/$C187</f>
        <v>2.7898926964347526E-2</v>
      </c>
      <c r="F187" s="40">
        <f>Orders!D188/$C187</f>
        <v>3.374870197300104E-2</v>
      </c>
    </row>
    <row r="188" spans="1:6" ht="15" x14ac:dyDescent="0.25">
      <c r="A188" s="12" t="str">
        <f>Orders!A189</f>
        <v>FR0061274</v>
      </c>
      <c r="B188" s="18" t="str">
        <f>VLOOKUP(A188,'Product-tool'!A:E,2,0)</f>
        <v>Tool 11</v>
      </c>
      <c r="C188" s="44">
        <f>VLOOKUP(A188&amp;B188,'Standard output'!A:D,4,0)</f>
        <v>2069</v>
      </c>
      <c r="D188" s="40">
        <f>Orders!B189/$C188</f>
        <v>4.5239246012566459E-2</v>
      </c>
      <c r="E188" s="40">
        <f>Orders!C189/$C188</f>
        <v>4.3354277428709523E-2</v>
      </c>
      <c r="F188" s="40">
        <f>Orders!D189/$C188</f>
        <v>4.1469308844852587E-2</v>
      </c>
    </row>
    <row r="189" spans="1:6" ht="15" x14ac:dyDescent="0.25">
      <c r="A189" s="12" t="str">
        <f>Orders!A190</f>
        <v>FR009628</v>
      </c>
      <c r="B189" s="18" t="str">
        <f>VLOOKUP(A189,'Product-tool'!A:E,2,0)</f>
        <v>Tool 11</v>
      </c>
      <c r="C189" s="44">
        <f>VLOOKUP(A189&amp;B189,'Standard output'!A:D,4,0)</f>
        <v>2089</v>
      </c>
      <c r="D189" s="40">
        <f>Orders!B190/$C189</f>
        <v>15.626136907611297</v>
      </c>
      <c r="E189" s="40">
        <f>Orders!C190/$C189</f>
        <v>24.73671613212063</v>
      </c>
      <c r="F189" s="40">
        <f>Orders!D190/$C189</f>
        <v>18.568405935854475</v>
      </c>
    </row>
    <row r="190" spans="1:6" ht="15" x14ac:dyDescent="0.25">
      <c r="A190" s="12" t="str">
        <f>Orders!A191</f>
        <v>FR0362571</v>
      </c>
      <c r="B190" s="18" t="str">
        <f>VLOOKUP(A190,'Product-tool'!A:E,2,0)</f>
        <v>Tool 11</v>
      </c>
      <c r="C190" s="44">
        <f>VLOOKUP(A190&amp;B190,'Standard output'!A:D,4,0)</f>
        <v>2087</v>
      </c>
      <c r="D190" s="40">
        <f>Orders!B191/$C190</f>
        <v>8.6677048394825107</v>
      </c>
      <c r="E190" s="40">
        <f>Orders!C191/$C190</f>
        <v>10.644801149976043</v>
      </c>
      <c r="F190" s="40">
        <f>Orders!D191/$C190</f>
        <v>8.9617153809295651</v>
      </c>
    </row>
    <row r="191" spans="1:6" ht="15" x14ac:dyDescent="0.25">
      <c r="A191" s="12" t="str">
        <f>Orders!A192</f>
        <v>FR0614261</v>
      </c>
      <c r="B191" s="18" t="str">
        <f>VLOOKUP(A191,'Product-tool'!A:E,2,0)</f>
        <v>Tool 11</v>
      </c>
      <c r="C191" s="44">
        <f>VLOOKUP(A191&amp;B191,'Standard output'!A:D,4,0)</f>
        <v>2107</v>
      </c>
      <c r="D191" s="40">
        <f>Orders!B192/$C191</f>
        <v>1.4085904129093498</v>
      </c>
      <c r="E191" s="40">
        <f>Orders!C192/$C191</f>
        <v>0.94646416706217373</v>
      </c>
      <c r="F191" s="40">
        <f>Orders!D192/$C191</f>
        <v>1.1161366872330329</v>
      </c>
    </row>
    <row r="192" spans="1:6" ht="15" x14ac:dyDescent="0.25">
      <c r="A192" s="12" t="str">
        <f>Orders!A193</f>
        <v>FR0622263</v>
      </c>
      <c r="B192" s="18" t="str">
        <f>VLOOKUP(A192,'Product-tool'!A:E,2,0)</f>
        <v>Tool 11</v>
      </c>
      <c r="C192" s="44">
        <f>VLOOKUP(A192&amp;B192,'Standard output'!A:D,4,0)</f>
        <v>2035</v>
      </c>
      <c r="D192" s="40">
        <f>Orders!B193/$C192</f>
        <v>0.34049140049140048</v>
      </c>
      <c r="E192" s="40">
        <f>Orders!C193/$C192</f>
        <v>0.50019656019656022</v>
      </c>
      <c r="F192" s="40">
        <f>Orders!D193/$C192</f>
        <v>0.38776412776412778</v>
      </c>
    </row>
    <row r="193" spans="1:6" ht="15" x14ac:dyDescent="0.25">
      <c r="A193" s="12" t="str">
        <f>Orders!A194</f>
        <v>FR066151</v>
      </c>
      <c r="B193" s="18" t="str">
        <f>VLOOKUP(A193,'Product-tool'!A:E,2,0)</f>
        <v>Tool 04</v>
      </c>
      <c r="C193" s="44">
        <f>VLOOKUP(A193&amp;B193,'Standard output'!A:D,4,0)</f>
        <v>2257</v>
      </c>
      <c r="D193" s="40">
        <f>Orders!B194/$C193</f>
        <v>0.79025254762959685</v>
      </c>
      <c r="E193" s="40">
        <f>Orders!C194/$C193</f>
        <v>1.3529906956136466</v>
      </c>
      <c r="F193" s="40">
        <f>Orders!D194/$C193</f>
        <v>0.98320779796189628</v>
      </c>
    </row>
    <row r="194" spans="1:6" ht="15" x14ac:dyDescent="0.25">
      <c r="A194" s="12" t="str">
        <f>Orders!A195</f>
        <v>FR0667973</v>
      </c>
      <c r="B194" s="18" t="str">
        <f>VLOOKUP(A194,'Product-tool'!A:E,2,0)</f>
        <v>Tool 11</v>
      </c>
      <c r="C194" s="44">
        <f>VLOOKUP(A194&amp;B194,'Standard output'!A:D,4,0)</f>
        <v>2050</v>
      </c>
      <c r="D194" s="40">
        <f>Orders!B195/$C194</f>
        <v>1.0564878048780488</v>
      </c>
      <c r="E194" s="40">
        <f>Orders!C195/$C194</f>
        <v>1.1592195121951221</v>
      </c>
      <c r="F194" s="40">
        <f>Orders!D195/$C194</f>
        <v>1.0323902439024391</v>
      </c>
    </row>
    <row r="195" spans="1:6" ht="15" x14ac:dyDescent="0.25">
      <c r="A195" s="12" t="str">
        <f>Orders!A196</f>
        <v>FR0679719</v>
      </c>
      <c r="B195" s="18" t="str">
        <f>VLOOKUP(A195,'Product-tool'!A:E,2,0)</f>
        <v>Tool 10</v>
      </c>
      <c r="C195" s="44">
        <f>VLOOKUP(A195&amp;B195,'Standard output'!A:D,4,0)</f>
        <v>1605</v>
      </c>
      <c r="D195" s="40">
        <f>Orders!B196/$C195</f>
        <v>8.74766355140187E-2</v>
      </c>
      <c r="E195" s="40">
        <f>Orders!C196/$C195</f>
        <v>5.1028037383177571E-2</v>
      </c>
      <c r="F195" s="40">
        <f>Orders!D196/$C195</f>
        <v>6.5607476635514014E-2</v>
      </c>
    </row>
    <row r="196" spans="1:6" ht="15" x14ac:dyDescent="0.25">
      <c r="A196" s="12" t="str">
        <f>Orders!A197</f>
        <v>FR0696557</v>
      </c>
      <c r="B196" s="18" t="str">
        <f>VLOOKUP(A196,'Product-tool'!A:E,2,0)</f>
        <v>Tool 15</v>
      </c>
      <c r="C196" s="44">
        <f>VLOOKUP(A196&amp;B196,'Standard output'!A:D,4,0)</f>
        <v>4478</v>
      </c>
      <c r="D196" s="40">
        <f>Orders!B197/$C196</f>
        <v>0.53765073693613219</v>
      </c>
      <c r="E196" s="40">
        <f>Orders!C197/$C196</f>
        <v>0.91766413577489958</v>
      </c>
      <c r="F196" s="40">
        <f>Orders!D197/$C196</f>
        <v>0.66799910674408225</v>
      </c>
    </row>
    <row r="197" spans="1:6" ht="15" x14ac:dyDescent="0.25">
      <c r="A197" s="12" t="str">
        <f>Orders!A198</f>
        <v>FR0905418</v>
      </c>
      <c r="B197" s="18" t="str">
        <f>VLOOKUP(A197,'Product-tool'!A:E,2,0)</f>
        <v>Tool 15</v>
      </c>
      <c r="C197" s="44">
        <f>VLOOKUP(A197&amp;B197,'Standard output'!A:D,4,0)</f>
        <v>4421</v>
      </c>
      <c r="D197" s="40">
        <f>Orders!B198/$C197</f>
        <v>0.79393802307170325</v>
      </c>
      <c r="E197" s="40">
        <f>Orders!C198/$C197</f>
        <v>1.0485862926939606</v>
      </c>
      <c r="F197" s="40">
        <f>Orders!D198/$C197</f>
        <v>0.8527482470029405</v>
      </c>
    </row>
    <row r="198" spans="1:6" ht="15" x14ac:dyDescent="0.25">
      <c r="A198" s="12" t="str">
        <f>Orders!A199</f>
        <v>FR0919209</v>
      </c>
      <c r="B198" s="18" t="str">
        <f>VLOOKUP(A198,'Product-tool'!A:E,2,0)</f>
        <v>Tool 11</v>
      </c>
      <c r="C198" s="44">
        <f>VLOOKUP(A198&amp;B198,'Standard output'!A:D,4,0)</f>
        <v>2083</v>
      </c>
      <c r="D198" s="40">
        <f>Orders!B199/$C198</f>
        <v>2.1019683149303892</v>
      </c>
      <c r="E198" s="40">
        <f>Orders!C199/$C198</f>
        <v>1.3936149783965435</v>
      </c>
      <c r="F198" s="40">
        <f>Orders!D199/$C198</f>
        <v>1.6569851176188191</v>
      </c>
    </row>
    <row r="199" spans="1:6" ht="15" x14ac:dyDescent="0.25">
      <c r="A199" s="12" t="str">
        <f>Orders!A200</f>
        <v>FR0935436</v>
      </c>
      <c r="B199" s="18" t="str">
        <f>VLOOKUP(A199,'Product-tool'!A:E,2,0)</f>
        <v>Tool 11</v>
      </c>
      <c r="C199" s="44">
        <f>VLOOKUP(A199&amp;B199,'Standard output'!A:D,4,0)</f>
        <v>2087</v>
      </c>
      <c r="D199" s="40">
        <f>Orders!B200/$C199</f>
        <v>7.2879731672256823E-2</v>
      </c>
      <c r="E199" s="40">
        <f>Orders!C200/$C199</f>
        <v>0.1171058936272161</v>
      </c>
      <c r="F199" s="40">
        <f>Orders!D200/$C199</f>
        <v>8.7829420220412083E-2</v>
      </c>
    </row>
    <row r="200" spans="1:6" ht="15" x14ac:dyDescent="0.25">
      <c r="A200" s="12" t="str">
        <f>Orders!A201</f>
        <v>FR1379592</v>
      </c>
      <c r="B200" s="18" t="str">
        <f>VLOOKUP(A200,'Product-tool'!A:E,2,0)</f>
        <v>Tool 15</v>
      </c>
      <c r="C200" s="44">
        <f>VLOOKUP(A200&amp;B200,'Standard output'!A:D,4,0)</f>
        <v>4494</v>
      </c>
      <c r="D200" s="40">
        <f>Orders!B201/$C200</f>
        <v>0.23778371161548734</v>
      </c>
      <c r="E200" s="40">
        <f>Orders!C201/$C200</f>
        <v>0.20249221183800623</v>
      </c>
      <c r="F200" s="40">
        <f>Orders!D201/$C200</f>
        <v>0.20712060525144638</v>
      </c>
    </row>
    <row r="201" spans="1:6" ht="15" x14ac:dyDescent="0.25">
      <c r="A201" s="12" t="str">
        <f>Orders!A202</f>
        <v>FR141742</v>
      </c>
      <c r="B201" s="18" t="str">
        <f>VLOOKUP(A201,'Product-tool'!A:E,2,0)</f>
        <v>Tool 15</v>
      </c>
      <c r="C201" s="44">
        <f>VLOOKUP(A201&amp;B201,'Standard output'!A:D,4,0)</f>
        <v>4422</v>
      </c>
      <c r="D201" s="40">
        <f>Orders!B202/$C201</f>
        <v>2.4400723654455E-2</v>
      </c>
      <c r="E201" s="40">
        <f>Orders!C202/$C201</f>
        <v>3.4984170058796928E-2</v>
      </c>
      <c r="F201" s="40">
        <f>Orders!D202/$C201</f>
        <v>2.7340569877883313E-2</v>
      </c>
    </row>
    <row r="202" spans="1:6" ht="15" x14ac:dyDescent="0.25">
      <c r="A202" s="12" t="str">
        <f>Orders!A203</f>
        <v>FR1415438</v>
      </c>
      <c r="B202" s="18" t="str">
        <f>VLOOKUP(A202,'Product-tool'!A:E,2,0)</f>
        <v>Tool 11</v>
      </c>
      <c r="C202" s="44">
        <f>VLOOKUP(A202&amp;B202,'Standard output'!A:D,4,0)</f>
        <v>2094</v>
      </c>
      <c r="D202" s="40">
        <f>Orders!B203/$C202</f>
        <v>1.241642788920726</v>
      </c>
      <c r="E202" s="40">
        <f>Orders!C203/$C202</f>
        <v>1.5005253104106973</v>
      </c>
      <c r="F202" s="40">
        <f>Orders!D203/$C202</f>
        <v>1.2733046800382044</v>
      </c>
    </row>
    <row r="203" spans="1:6" ht="15" x14ac:dyDescent="0.25">
      <c r="A203" s="12" t="str">
        <f>Orders!A204</f>
        <v>FR1452826</v>
      </c>
      <c r="B203" s="18" t="str">
        <f>VLOOKUP(A203,'Product-tool'!A:E,2,0)</f>
        <v>Tool 18</v>
      </c>
      <c r="C203" s="44">
        <f>VLOOKUP(A203&amp;B203,'Standard output'!A:D,4,0)</f>
        <v>2801</v>
      </c>
      <c r="D203" s="40">
        <f>Orders!B204/$C203</f>
        <v>3.7129596572652627E-3</v>
      </c>
      <c r="E203" s="40">
        <f>Orders!C204/$C203</f>
        <v>5.1053195287397357E-3</v>
      </c>
      <c r="F203" s="40">
        <f>Orders!D204/$C203</f>
        <v>4.1770796144234203E-3</v>
      </c>
    </row>
    <row r="204" spans="1:6" ht="15" x14ac:dyDescent="0.25">
      <c r="A204" s="12" t="str">
        <f>Orders!A205</f>
        <v>FR1615194</v>
      </c>
      <c r="B204" s="18" t="str">
        <f>VLOOKUP(A204,'Product-tool'!A:E,2,0)</f>
        <v>Tool 15</v>
      </c>
      <c r="C204" s="44">
        <f>VLOOKUP(A204&amp;B204,'Standard output'!A:D,4,0)</f>
        <v>4405</v>
      </c>
      <c r="D204" s="40">
        <f>Orders!B205/$C204</f>
        <v>2.4494892167990921E-2</v>
      </c>
      <c r="E204" s="40">
        <f>Orders!C205/$C204</f>
        <v>1.682179341657208E-2</v>
      </c>
      <c r="F204" s="40">
        <f>Orders!D205/$C204</f>
        <v>1.9477866061293984E-2</v>
      </c>
    </row>
    <row r="205" spans="1:6" ht="15" x14ac:dyDescent="0.25">
      <c r="A205" s="12" t="str">
        <f>Orders!A206</f>
        <v>FR219333</v>
      </c>
      <c r="B205" s="18" t="str">
        <f>VLOOKUP(A205,'Product-tool'!A:E,2,0)</f>
        <v>Tool 19</v>
      </c>
      <c r="C205" s="44">
        <f>VLOOKUP(A205&amp;B205,'Standard output'!A:D,4,0)</f>
        <v>10264</v>
      </c>
      <c r="D205" s="40">
        <f>Orders!B206/$C205</f>
        <v>1.8111847233047547E-2</v>
      </c>
      <c r="E205" s="40">
        <f>Orders!C206/$C205</f>
        <v>1.2285658612626657E-2</v>
      </c>
      <c r="F205" s="40">
        <f>Orders!D206/$C205</f>
        <v>1.4438815276695247E-2</v>
      </c>
    </row>
    <row r="206" spans="1:6" ht="15" x14ac:dyDescent="0.25">
      <c r="A206" s="12" t="str">
        <f>Orders!A207</f>
        <v>FR2345868</v>
      </c>
      <c r="B206" s="18" t="str">
        <f>VLOOKUP(A206,'Product-tool'!A:E,2,0)</f>
        <v>Tool 15</v>
      </c>
      <c r="C206" s="44">
        <f>VLOOKUP(A206&amp;B206,'Standard output'!A:D,4,0)</f>
        <v>4438</v>
      </c>
      <c r="D206" s="40">
        <f>Orders!B207/$C206</f>
        <v>0.63447498873366381</v>
      </c>
      <c r="E206" s="40">
        <f>Orders!C207/$C206</f>
        <v>0.38226678684091936</v>
      </c>
      <c r="F206" s="40">
        <f>Orders!D207/$C206</f>
        <v>0.48361874718341602</v>
      </c>
    </row>
    <row r="207" spans="1:6" ht="15" x14ac:dyDescent="0.25">
      <c r="A207" s="12" t="str">
        <f>Orders!A208</f>
        <v>FR2492515</v>
      </c>
      <c r="B207" s="18" t="str">
        <f>VLOOKUP(A207,'Product-tool'!A:E,2,0)</f>
        <v>Tool 19</v>
      </c>
      <c r="C207" s="44">
        <f>VLOOKUP(A207&amp;B207,'Standard output'!A:D,4,0)</f>
        <v>10257</v>
      </c>
      <c r="D207" s="40">
        <f>Orders!B208/$C207</f>
        <v>0.25348542458808621</v>
      </c>
      <c r="E207" s="40">
        <f>Orders!C208/$C207</f>
        <v>0.21634980988593155</v>
      </c>
      <c r="F207" s="40">
        <f>Orders!D208/$C207</f>
        <v>0.22078580481622306</v>
      </c>
    </row>
    <row r="208" spans="1:6" ht="15" x14ac:dyDescent="0.25">
      <c r="A208" s="12" t="str">
        <f>Orders!A209</f>
        <v>FR2795111</v>
      </c>
      <c r="B208" s="18" t="str">
        <f>VLOOKUP(A208,'Product-tool'!A:E,2,0)</f>
        <v>Tool 11</v>
      </c>
      <c r="C208" s="44">
        <f>VLOOKUP(A208&amp;B208,'Standard output'!A:D,4,0)</f>
        <v>2061</v>
      </c>
      <c r="D208" s="40">
        <f>Orders!B209/$C208</f>
        <v>0.1047064531780689</v>
      </c>
      <c r="E208" s="40">
        <f>Orders!C209/$C208</f>
        <v>0.11795245026686074</v>
      </c>
      <c r="F208" s="40">
        <f>Orders!D209/$C208</f>
        <v>0.10407569141193596</v>
      </c>
    </row>
    <row r="209" spans="1:6" ht="15" x14ac:dyDescent="0.25">
      <c r="A209" s="12" t="str">
        <f>Orders!A210</f>
        <v>FR2815273</v>
      </c>
      <c r="B209" s="18" t="str">
        <f>VLOOKUP(A209,'Product-tool'!A:E,2,0)</f>
        <v>Tool 11</v>
      </c>
      <c r="C209" s="44">
        <f>VLOOKUP(A209&amp;B209,'Standard output'!A:D,4,0)</f>
        <v>2103</v>
      </c>
      <c r="D209" s="40">
        <f>Orders!B210/$C209</f>
        <v>15.595672848311937</v>
      </c>
      <c r="E209" s="40">
        <f>Orders!C210/$C209</f>
        <v>23.918021873514029</v>
      </c>
      <c r="F209" s="40">
        <f>Orders!D210/$C209</f>
        <v>18.196909177365669</v>
      </c>
    </row>
    <row r="210" spans="1:6" ht="15" x14ac:dyDescent="0.25">
      <c r="A210" s="12" t="str">
        <f>Orders!A211</f>
        <v>FR2948803</v>
      </c>
      <c r="B210" s="18" t="str">
        <f>VLOOKUP(A210,'Product-tool'!A:E,2,0)</f>
        <v>Tool 11</v>
      </c>
      <c r="C210" s="44">
        <f>VLOOKUP(A210&amp;B210,'Standard output'!A:D,4,0)</f>
        <v>2056</v>
      </c>
      <c r="D210" s="40">
        <f>Orders!B211/$C210</f>
        <v>0.41478599221789886</v>
      </c>
      <c r="E210" s="40">
        <f>Orders!C211/$C210</f>
        <v>0.44450389105058363</v>
      </c>
      <c r="F210" s="40">
        <f>Orders!D211/$C210</f>
        <v>0.40087548638132298</v>
      </c>
    </row>
    <row r="211" spans="1:6" ht="15" x14ac:dyDescent="0.25">
      <c r="A211" s="12" t="str">
        <f>Orders!A212</f>
        <v>FR317601</v>
      </c>
      <c r="B211" s="18" t="str">
        <f>VLOOKUP(A211,'Product-tool'!A:E,2,0)</f>
        <v>Tool 11</v>
      </c>
      <c r="C211" s="44">
        <f>VLOOKUP(A211&amp;B211,'Standard output'!A:D,4,0)</f>
        <v>2064</v>
      </c>
      <c r="D211" s="40">
        <f>Orders!B212/$C211</f>
        <v>0.32122093023255816</v>
      </c>
      <c r="E211" s="40">
        <f>Orders!C212/$C211</f>
        <v>0.39491279069767443</v>
      </c>
      <c r="F211" s="40">
        <f>Orders!D212/$C211</f>
        <v>0.33255813953488372</v>
      </c>
    </row>
    <row r="212" spans="1:6" ht="15" x14ac:dyDescent="0.25">
      <c r="A212" s="12" t="str">
        <f>Orders!A213</f>
        <v>FR3359591</v>
      </c>
      <c r="B212" s="18" t="str">
        <f>VLOOKUP(A212,'Product-tool'!A:E,2,0)</f>
        <v>Tool 19</v>
      </c>
      <c r="C212" s="44">
        <f>VLOOKUP(A212&amp;B212,'Standard output'!A:D,4,0)</f>
        <v>10248</v>
      </c>
      <c r="D212" s="40">
        <f>Orders!B213/$C212</f>
        <v>1.014832162373146E-3</v>
      </c>
      <c r="E212" s="40">
        <f>Orders!C213/$C212</f>
        <v>1.3953942232630759E-3</v>
      </c>
      <c r="F212" s="40">
        <f>Orders!D213/$C212</f>
        <v>1.1416861826697893E-3</v>
      </c>
    </row>
    <row r="213" spans="1:6" ht="15" x14ac:dyDescent="0.25">
      <c r="A213" s="12" t="str">
        <f>Orders!A214</f>
        <v>FR3467978</v>
      </c>
      <c r="B213" s="18" t="str">
        <f>VLOOKUP(A213,'Product-tool'!A:E,2,0)</f>
        <v>Tool 18</v>
      </c>
      <c r="C213" s="44">
        <f>VLOOKUP(A213&amp;B213,'Standard output'!A:D,4,0)</f>
        <v>2843</v>
      </c>
      <c r="D213" s="40">
        <f>Orders!B214/$C213</f>
        <v>1.1353851565247979</v>
      </c>
      <c r="E213" s="40">
        <f>Orders!C214/$C213</f>
        <v>1.1239535701723531</v>
      </c>
      <c r="F213" s="40">
        <f>Orders!D214/$C213</f>
        <v>1.0562785789658811</v>
      </c>
    </row>
    <row r="214" spans="1:6" ht="15" x14ac:dyDescent="0.25">
      <c r="A214" s="12" t="str">
        <f>Orders!A215</f>
        <v>FR3576193</v>
      </c>
      <c r="B214" s="18" t="str">
        <f>VLOOKUP(A214,'Product-tool'!A:E,2,0)</f>
        <v>Tool 11</v>
      </c>
      <c r="C214" s="44">
        <f>VLOOKUP(A214&amp;B214,'Standard output'!A:D,4,0)</f>
        <v>2098</v>
      </c>
      <c r="D214" s="40">
        <f>Orders!B215/$C214</f>
        <v>2.2133460438512871</v>
      </c>
      <c r="E214" s="40">
        <f>Orders!C215/$C214</f>
        <v>3.4699714013346044</v>
      </c>
      <c r="F214" s="40">
        <f>Orders!D215/$C214</f>
        <v>2.6154909437559581</v>
      </c>
    </row>
    <row r="215" spans="1:6" ht="15" x14ac:dyDescent="0.25">
      <c r="A215" s="12" t="str">
        <f>Orders!A216</f>
        <v>FR3597468</v>
      </c>
      <c r="B215" s="18" t="str">
        <f>VLOOKUP(A215,'Product-tool'!A:E,2,0)</f>
        <v>Tool 19</v>
      </c>
      <c r="C215" s="44">
        <f>VLOOKUP(A215&amp;B215,'Standard output'!A:D,4,0)</f>
        <v>10237</v>
      </c>
      <c r="D215" s="40">
        <f>Orders!B216/$C215</f>
        <v>4.7621373449252713E-2</v>
      </c>
      <c r="E215" s="40">
        <f>Orders!C216/$C215</f>
        <v>8.0892839699130609E-2</v>
      </c>
      <c r="F215" s="40">
        <f>Orders!D216/$C215</f>
        <v>5.8923512747875356E-2</v>
      </c>
    </row>
    <row r="216" spans="1:6" ht="15" x14ac:dyDescent="0.25">
      <c r="A216" s="12" t="str">
        <f>Orders!A217</f>
        <v>FR3659141</v>
      </c>
      <c r="B216" s="18" t="str">
        <f>VLOOKUP(A216,'Product-tool'!A:E,2,0)</f>
        <v>Tool 11</v>
      </c>
      <c r="C216" s="44">
        <f>VLOOKUP(A216&amp;B216,'Standard output'!A:D,4,0)</f>
        <v>2092</v>
      </c>
      <c r="D216" s="40">
        <f>Orders!B217/$C216</f>
        <v>9.3833652007648191E-2</v>
      </c>
      <c r="E216" s="40">
        <f>Orders!C217/$C216</f>
        <v>0.12863288718929256</v>
      </c>
      <c r="F216" s="40">
        <f>Orders!D217/$C216</f>
        <v>0.10253346080305928</v>
      </c>
    </row>
    <row r="217" spans="1:6" ht="15" x14ac:dyDescent="0.25">
      <c r="A217" s="12" t="str">
        <f>Orders!A218</f>
        <v>FR378786</v>
      </c>
      <c r="B217" s="18" t="str">
        <f>VLOOKUP(A217,'Product-tool'!A:E,2,0)</f>
        <v>Tool 11</v>
      </c>
      <c r="C217" s="44">
        <f>VLOOKUP(A217&amp;B217,'Standard output'!A:D,4,0)</f>
        <v>2034</v>
      </c>
      <c r="D217" s="40">
        <f>Orders!B218/$C217</f>
        <v>6.9985250737463129</v>
      </c>
      <c r="E217" s="40">
        <f>Orders!C218/$C217</f>
        <v>5.9516224188790563</v>
      </c>
      <c r="F217" s="40">
        <f>Orders!D218/$C217</f>
        <v>6.0871189773844643</v>
      </c>
    </row>
    <row r="218" spans="1:6" ht="15" x14ac:dyDescent="0.25">
      <c r="A218" s="12" t="str">
        <f>Orders!A219</f>
        <v>FR3966167</v>
      </c>
      <c r="B218" s="18" t="str">
        <f>VLOOKUP(A218,'Product-tool'!A:E,2,0)</f>
        <v>Tool 03</v>
      </c>
      <c r="C218" s="44">
        <f>VLOOKUP(A218&amp;B218,'Standard output'!A:D,4,0)</f>
        <v>2402</v>
      </c>
      <c r="D218" s="40">
        <f>Orders!B219/$C218</f>
        <v>4.3297252289758534E-3</v>
      </c>
      <c r="E218" s="40">
        <f>Orders!C219/$C218</f>
        <v>2.7060782681099086E-3</v>
      </c>
      <c r="F218" s="40">
        <f>Orders!D219/$C218</f>
        <v>3.2472939217318905E-3</v>
      </c>
    </row>
    <row r="219" spans="1:6" ht="15" x14ac:dyDescent="0.25">
      <c r="A219" s="12" t="str">
        <f>Orders!A220</f>
        <v>FR3998413</v>
      </c>
      <c r="B219" s="18" t="str">
        <f>VLOOKUP(A219,'Product-tool'!A:E,2,0)</f>
        <v>Tool 15</v>
      </c>
      <c r="C219" s="44">
        <f>VLOOKUP(A219&amp;B219,'Standard output'!A:D,4,0)</f>
        <v>4454</v>
      </c>
      <c r="D219" s="40">
        <f>Orders!B220/$C219</f>
        <v>0.14593623709025594</v>
      </c>
      <c r="E219" s="40">
        <f>Orders!C220/$C219</f>
        <v>0.23145487202514595</v>
      </c>
      <c r="F219" s="40">
        <f>Orders!D220/$C219</f>
        <v>0.17366412213740459</v>
      </c>
    </row>
    <row r="220" spans="1:6" ht="15" x14ac:dyDescent="0.25">
      <c r="A220" s="12" t="str">
        <f>Orders!A221</f>
        <v>FR4374057</v>
      </c>
      <c r="B220" s="18" t="str">
        <f>VLOOKUP(A220,'Product-tool'!A:E,2,0)</f>
        <v>Tool 19</v>
      </c>
      <c r="C220" s="44">
        <f>VLOOKUP(A220&amp;B220,'Standard output'!A:D,4,0)</f>
        <v>10207</v>
      </c>
      <c r="D220" s="40">
        <f>Orders!B221/$C220</f>
        <v>1.0571176643479965E-2</v>
      </c>
      <c r="E220" s="40">
        <f>Orders!C221/$C220</f>
        <v>1.273635740178309E-2</v>
      </c>
      <c r="F220" s="40">
        <f>Orders!D221/$C220</f>
        <v>1.0825903791515627E-2</v>
      </c>
    </row>
    <row r="221" spans="1:6" ht="15" x14ac:dyDescent="0.25">
      <c r="A221" s="12" t="str">
        <f>Orders!A222</f>
        <v>FR4526775</v>
      </c>
      <c r="B221" s="18" t="str">
        <f>VLOOKUP(A221,'Product-tool'!A:E,2,0)</f>
        <v>Tool 11</v>
      </c>
      <c r="C221" s="44">
        <f>VLOOKUP(A221&amp;B221,'Standard output'!A:D,4,0)</f>
        <v>2121</v>
      </c>
      <c r="D221" s="40">
        <f>Orders!B222/$C221</f>
        <v>5.0872230080150876E-2</v>
      </c>
      <c r="E221" s="40">
        <f>Orders!C222/$C221</f>
        <v>3.9839698255539839E-2</v>
      </c>
      <c r="F221" s="40">
        <f>Orders!D222/$C221</f>
        <v>4.2904290429042903E-2</v>
      </c>
    </row>
    <row r="222" spans="1:6" ht="15" x14ac:dyDescent="0.25">
      <c r="A222" s="12" t="str">
        <f>Orders!A223</f>
        <v>FR4539511</v>
      </c>
      <c r="B222" s="18" t="str">
        <f>VLOOKUP(A222,'Product-tool'!A:E,2,0)</f>
        <v>Tool 11</v>
      </c>
      <c r="C222" s="44">
        <f>VLOOKUP(A222&amp;B222,'Standard output'!A:D,4,0)</f>
        <v>2100</v>
      </c>
      <c r="D222" s="40">
        <f>Orders!B223/$C222</f>
        <v>5.1380952380952381E-2</v>
      </c>
      <c r="E222" s="40">
        <f>Orders!C223/$C222</f>
        <v>5.3238095238095237E-2</v>
      </c>
      <c r="F222" s="40">
        <f>Orders!D223/$C222</f>
        <v>4.8904761904761909E-2</v>
      </c>
    </row>
    <row r="223" spans="1:6" ht="15" x14ac:dyDescent="0.25">
      <c r="A223" s="12" t="str">
        <f>Orders!A224</f>
        <v>FR457233</v>
      </c>
      <c r="B223" s="18" t="str">
        <f>VLOOKUP(A223,'Product-tool'!A:E,2,0)</f>
        <v>Tool 18</v>
      </c>
      <c r="C223" s="44">
        <f>VLOOKUP(A223&amp;B223,'Standard output'!A:D,4,0)</f>
        <v>2894</v>
      </c>
      <c r="D223" s="40">
        <f>Orders!B224/$C223</f>
        <v>0.15317899101589497</v>
      </c>
      <c r="E223" s="40">
        <f>Orders!C224/$C223</f>
        <v>0.22325501036627507</v>
      </c>
      <c r="F223" s="40">
        <f>Orders!D224/$C223</f>
        <v>0.17384243261921217</v>
      </c>
    </row>
    <row r="224" spans="1:6" ht="15" x14ac:dyDescent="0.25">
      <c r="A224" s="12" t="str">
        <f>Orders!A225</f>
        <v>FR4624850</v>
      </c>
      <c r="B224" s="18" t="str">
        <f>VLOOKUP(A224,'Product-tool'!A:E,2,0)</f>
        <v>Tool 11</v>
      </c>
      <c r="C224" s="44">
        <f>VLOOKUP(A224&amp;B224,'Standard output'!A:D,4,0)</f>
        <v>2080</v>
      </c>
      <c r="D224" s="40">
        <f>Orders!B225/$C224</f>
        <v>1.8225</v>
      </c>
      <c r="E224" s="40">
        <f>Orders!C225/$C224</f>
        <v>1.18625</v>
      </c>
      <c r="F224" s="40">
        <f>Orders!D225/$C224</f>
        <v>1.4268750000000001</v>
      </c>
    </row>
    <row r="225" spans="1:6" ht="15" x14ac:dyDescent="0.25">
      <c r="A225" s="12" t="str">
        <f>Orders!A226</f>
        <v>FR4897160</v>
      </c>
      <c r="B225" s="18" t="str">
        <f>VLOOKUP(A225,'Product-tool'!A:E,2,0)</f>
        <v>Tool 15</v>
      </c>
      <c r="C225" s="44">
        <f>VLOOKUP(A225&amp;B225,'Standard output'!A:D,4,0)</f>
        <v>4457</v>
      </c>
      <c r="D225" s="40">
        <f>Orders!B226/$C225</f>
        <v>8.1669284271931788E-3</v>
      </c>
      <c r="E225" s="40">
        <f>Orders!C226/$C225</f>
        <v>9.6253085034776753E-3</v>
      </c>
      <c r="F225" s="40">
        <f>Orders!D226/$C225</f>
        <v>8.4586044424500798E-3</v>
      </c>
    </row>
    <row r="226" spans="1:6" ht="15" x14ac:dyDescent="0.25">
      <c r="A226" s="12" t="str">
        <f>Orders!A227</f>
        <v>FR4954051</v>
      </c>
      <c r="B226" s="18" t="str">
        <f>VLOOKUP(A226,'Product-tool'!A:E,2,0)</f>
        <v>Tool 19</v>
      </c>
      <c r="C226" s="44">
        <f>VLOOKUP(A226&amp;B226,'Standard output'!A:D,4,0)</f>
        <v>10264</v>
      </c>
      <c r="D226" s="40">
        <f>Orders!B227/$C226</f>
        <v>2.0265003897116133E-3</v>
      </c>
      <c r="E226" s="40">
        <f>Orders!C227/$C226</f>
        <v>1.7731878409976616E-3</v>
      </c>
      <c r="F226" s="40">
        <f>Orders!D227/$C226</f>
        <v>1.7731878409976616E-3</v>
      </c>
    </row>
    <row r="227" spans="1:6" ht="15" x14ac:dyDescent="0.25">
      <c r="A227" s="12" t="str">
        <f>Orders!A228</f>
        <v>FR4965335</v>
      </c>
      <c r="B227" s="18" t="str">
        <f>VLOOKUP(A227,'Product-tool'!A:E,2,0)</f>
        <v>Tool 11</v>
      </c>
      <c r="C227" s="44">
        <f>VLOOKUP(A227&amp;B227,'Standard output'!A:D,4,0)</f>
        <v>2093</v>
      </c>
      <c r="D227" s="40">
        <f>Orders!B228/$C227</f>
        <v>0.80745341614906829</v>
      </c>
      <c r="E227" s="40">
        <f>Orders!C228/$C227</f>
        <v>1.1484472049689443</v>
      </c>
      <c r="F227" s="40">
        <f>Orders!D228/$C227</f>
        <v>0.90310559006211177</v>
      </c>
    </row>
    <row r="228" spans="1:6" ht="15" x14ac:dyDescent="0.25">
      <c r="A228" s="12" t="str">
        <f>Orders!A229</f>
        <v>FR5342502</v>
      </c>
      <c r="B228" s="18" t="str">
        <f>VLOOKUP(A228,'Product-tool'!A:E,2,0)</f>
        <v>Tool 11</v>
      </c>
      <c r="C228" s="44">
        <f>VLOOKUP(A228&amp;B228,'Standard output'!A:D,4,0)</f>
        <v>2033</v>
      </c>
      <c r="D228" s="40">
        <f>Orders!B229/$C228</f>
        <v>1.4368421052631579</v>
      </c>
      <c r="E228" s="40">
        <f>Orders!C229/$C228</f>
        <v>1.7079685194294147</v>
      </c>
      <c r="F228" s="40">
        <f>Orders!D229/$C228</f>
        <v>1.4611411706837187</v>
      </c>
    </row>
    <row r="229" spans="1:6" ht="15" x14ac:dyDescent="0.25">
      <c r="A229" s="12" t="str">
        <f>Orders!A230</f>
        <v>FR5371365</v>
      </c>
      <c r="B229" s="18" t="str">
        <f>VLOOKUP(A229,'Product-tool'!A:E,2,0)</f>
        <v>Tool 15</v>
      </c>
      <c r="C229" s="44">
        <f>VLOOKUP(A229&amp;B229,'Standard output'!A:D,4,0)</f>
        <v>4421</v>
      </c>
      <c r="D229" s="40">
        <f>Orders!B230/$C229</f>
        <v>6.6161501922641933E-2</v>
      </c>
      <c r="E229" s="40">
        <f>Orders!C230/$C229</f>
        <v>5.2929201538113549E-2</v>
      </c>
      <c r="F229" s="40">
        <f>Orders!D230/$C229</f>
        <v>5.6163763854331604E-2</v>
      </c>
    </row>
    <row r="230" spans="1:6" ht="15" x14ac:dyDescent="0.25">
      <c r="A230" s="12" t="str">
        <f>Orders!A231</f>
        <v>FR5384444</v>
      </c>
      <c r="B230" s="18" t="str">
        <f>VLOOKUP(A230,'Product-tool'!A:E,2,0)</f>
        <v>Tool 11</v>
      </c>
      <c r="C230" s="44">
        <f>VLOOKUP(A230&amp;B230,'Standard output'!A:D,4,0)</f>
        <v>2046</v>
      </c>
      <c r="D230" s="40">
        <f>Orders!B231/$C230</f>
        <v>0.92639296187683284</v>
      </c>
      <c r="E230" s="40">
        <f>Orders!C231/$C230</f>
        <v>1.3673509286412511</v>
      </c>
      <c r="F230" s="40">
        <f>Orders!D231/$C230</f>
        <v>1.0579178885630498</v>
      </c>
    </row>
    <row r="231" spans="1:6" ht="15" x14ac:dyDescent="0.25">
      <c r="A231" s="12" t="str">
        <f>Orders!A232</f>
        <v>FR5404360</v>
      </c>
      <c r="B231" s="18" t="str">
        <f>VLOOKUP(A231,'Product-tool'!A:E,2,0)</f>
        <v>Tool 19</v>
      </c>
      <c r="C231" s="44">
        <f>VLOOKUP(A231&amp;B231,'Standard output'!A:D,4,0)</f>
        <v>10248</v>
      </c>
      <c r="D231" s="40">
        <f>Orders!B232/$C231</f>
        <v>1.014832162373146E-3</v>
      </c>
      <c r="E231" s="40">
        <f>Orders!C232/$C231</f>
        <v>1.6491022638563625E-3</v>
      </c>
      <c r="F231" s="40">
        <f>Orders!D232/$C231</f>
        <v>1.2685402029664326E-3</v>
      </c>
    </row>
    <row r="232" spans="1:6" ht="15" x14ac:dyDescent="0.25">
      <c r="A232" s="12" t="str">
        <f>Orders!A233</f>
        <v>FR5454864</v>
      </c>
      <c r="B232" s="18" t="str">
        <f>VLOOKUP(A232,'Product-tool'!A:E,2,0)</f>
        <v>Tool 11</v>
      </c>
      <c r="C232" s="44">
        <f>VLOOKUP(A232&amp;B232,'Standard output'!A:D,4,0)</f>
        <v>2091</v>
      </c>
      <c r="D232" s="40">
        <f>Orders!B233/$C232</f>
        <v>0.28474414155906264</v>
      </c>
      <c r="E232" s="40">
        <f>Orders!C233/$C232</f>
        <v>0.32764227642276422</v>
      </c>
      <c r="F232" s="40">
        <f>Orders!D233/$C232</f>
        <v>0.28474414155906264</v>
      </c>
    </row>
    <row r="233" spans="1:6" ht="15" x14ac:dyDescent="0.25">
      <c r="A233" s="12" t="str">
        <f>Orders!A234</f>
        <v>FR5608301</v>
      </c>
      <c r="B233" s="18" t="str">
        <f>VLOOKUP(A233,'Product-tool'!A:E,2,0)</f>
        <v>Tool 11</v>
      </c>
      <c r="C233" s="44">
        <f>VLOOKUP(A233&amp;B233,'Standard output'!A:D,4,0)</f>
        <v>2068</v>
      </c>
      <c r="D233" s="40">
        <f>Orders!B234/$C233</f>
        <v>1.0058027079303675E-2</v>
      </c>
      <c r="E233" s="40">
        <f>Orders!C234/$C233</f>
        <v>1.2572533849129593E-2</v>
      </c>
      <c r="F233" s="40">
        <f>Orders!D234/$C233</f>
        <v>1.0686653771760155E-2</v>
      </c>
    </row>
    <row r="234" spans="1:6" ht="15" x14ac:dyDescent="0.25">
      <c r="A234" s="12" t="str">
        <f>Orders!A235</f>
        <v>FR5664727</v>
      </c>
      <c r="B234" s="18" t="str">
        <f>VLOOKUP(A234,'Product-tool'!A:E,2,0)</f>
        <v>Tool 11</v>
      </c>
      <c r="C234" s="44">
        <f>VLOOKUP(A234&amp;B234,'Standard output'!A:D,4,0)</f>
        <v>2095</v>
      </c>
      <c r="D234" s="40">
        <f>Orders!B235/$C234</f>
        <v>0.10300715990453461</v>
      </c>
      <c r="E234" s="40">
        <f>Orders!C235/$C234</f>
        <v>0.10673031026252983</v>
      </c>
      <c r="F234" s="40">
        <f>Orders!D235/$C234</f>
        <v>9.8042959427207643E-2</v>
      </c>
    </row>
    <row r="235" spans="1:6" ht="15" x14ac:dyDescent="0.25">
      <c r="A235" s="12" t="str">
        <f>Orders!A236</f>
        <v>FR5671746</v>
      </c>
      <c r="B235" s="18" t="str">
        <f>VLOOKUP(A235,'Product-tool'!A:E,2,0)</f>
        <v>Tool 15</v>
      </c>
      <c r="C235" s="44">
        <f>VLOOKUP(A235&amp;B235,'Standard output'!A:D,4,0)</f>
        <v>4463</v>
      </c>
      <c r="D235" s="40">
        <f>Orders!B236/$C235</f>
        <v>0.28837105086264847</v>
      </c>
      <c r="E235" s="40">
        <f>Orders!C236/$C235</f>
        <v>0.44595563522294418</v>
      </c>
      <c r="F235" s="40">
        <f>Orders!D236/$C235</f>
        <v>0.33818059601165135</v>
      </c>
    </row>
    <row r="236" spans="1:6" ht="15" x14ac:dyDescent="0.25">
      <c r="A236" s="12" t="str">
        <f>Orders!A237</f>
        <v>FR5682241</v>
      </c>
      <c r="B236" s="18" t="str">
        <f>VLOOKUP(A236,'Product-tool'!A:E,2,0)</f>
        <v>Tool 11</v>
      </c>
      <c r="C236" s="44">
        <f>VLOOKUP(A236&amp;B236,'Standard output'!A:D,4,0)</f>
        <v>2106</v>
      </c>
      <c r="D236" s="40">
        <f>Orders!B237/$C236</f>
        <v>1.2345679012345678E-2</v>
      </c>
      <c r="E236" s="40">
        <f>Orders!C237/$C236</f>
        <v>1.5432098765432098E-2</v>
      </c>
      <c r="F236" s="40">
        <f>Orders!D237/$C236</f>
        <v>1.2962962962962963E-2</v>
      </c>
    </row>
    <row r="237" spans="1:6" ht="15" x14ac:dyDescent="0.25">
      <c r="A237" s="12" t="str">
        <f>Orders!A238</f>
        <v>FR5684287</v>
      </c>
      <c r="B237" s="18" t="str">
        <f>VLOOKUP(A237,'Product-tool'!A:E,2,0)</f>
        <v>Tool 11</v>
      </c>
      <c r="C237" s="44">
        <f>VLOOKUP(A237&amp;B237,'Standard output'!A:D,4,0)</f>
        <v>2068</v>
      </c>
      <c r="D237" s="40">
        <f>Orders!B238/$C237</f>
        <v>0.27093810444874278</v>
      </c>
      <c r="E237" s="40">
        <f>Orders!C238/$C237</f>
        <v>0.26025145067698263</v>
      </c>
      <c r="F237" s="40">
        <f>Orders!D238/$C237</f>
        <v>0.24830754352030948</v>
      </c>
    </row>
    <row r="238" spans="1:6" ht="15" x14ac:dyDescent="0.25">
      <c r="A238" s="12" t="str">
        <f>Orders!A239</f>
        <v>FR5744950</v>
      </c>
      <c r="B238" s="18" t="str">
        <f>VLOOKUP(A238,'Product-tool'!A:E,2,0)</f>
        <v>Tool 11</v>
      </c>
      <c r="C238" s="44">
        <f>VLOOKUP(A238&amp;B238,'Standard output'!A:D,4,0)</f>
        <v>2033</v>
      </c>
      <c r="D238" s="40">
        <f>Orders!B239/$C238</f>
        <v>0.51028037383177571</v>
      </c>
      <c r="E238" s="40">
        <f>Orders!C239/$C238</f>
        <v>0.59916379734382696</v>
      </c>
      <c r="F238" s="40">
        <f>Orders!D239/$C238</f>
        <v>0.51539596655189368</v>
      </c>
    </row>
    <row r="239" spans="1:6" ht="15" x14ac:dyDescent="0.25">
      <c r="A239" s="12" t="str">
        <f>Orders!A240</f>
        <v>FR5796610</v>
      </c>
      <c r="B239" s="18" t="str">
        <f>VLOOKUP(A239,'Product-tool'!A:E,2,0)</f>
        <v>Tool 11</v>
      </c>
      <c r="C239" s="44">
        <f>VLOOKUP(A239&amp;B239,'Standard output'!A:D,4,0)</f>
        <v>2120</v>
      </c>
      <c r="D239" s="40">
        <f>Orders!B240/$C239</f>
        <v>1.6942924528301888</v>
      </c>
      <c r="E239" s="40">
        <f>Orders!C240/$C239</f>
        <v>1.9346698113207548</v>
      </c>
      <c r="F239" s="40">
        <f>Orders!D240/$C239</f>
        <v>1.6887735849056604</v>
      </c>
    </row>
    <row r="240" spans="1:6" ht="15" x14ac:dyDescent="0.25">
      <c r="A240" s="12" t="str">
        <f>Orders!A241</f>
        <v>FR5894727</v>
      </c>
      <c r="B240" s="18" t="str">
        <f>VLOOKUP(A240,'Product-tool'!A:E,2,0)</f>
        <v>Tool 11</v>
      </c>
      <c r="C240" s="44">
        <f>VLOOKUP(A240&amp;B240,'Standard output'!A:D,4,0)</f>
        <v>2055</v>
      </c>
      <c r="D240" s="40">
        <f>Orders!B241/$C240</f>
        <v>0.22141119221411193</v>
      </c>
      <c r="E240" s="40">
        <f>Orders!C241/$C240</f>
        <v>0.3656447688564477</v>
      </c>
      <c r="F240" s="40">
        <f>Orders!D241/$C240</f>
        <v>0.26948905109489052</v>
      </c>
    </row>
    <row r="241" spans="1:6" ht="15" x14ac:dyDescent="0.25">
      <c r="A241" s="12" t="str">
        <f>Orders!A242</f>
        <v>FR5931113</v>
      </c>
      <c r="B241" s="18" t="str">
        <f>VLOOKUP(A241,'Product-tool'!A:E,2,0)</f>
        <v>Tool 17</v>
      </c>
      <c r="C241" s="44">
        <f>VLOOKUP(A241&amp;B241,'Standard output'!A:D,4,0)</f>
        <v>6869</v>
      </c>
      <c r="D241" s="40">
        <f>Orders!B242/$C241</f>
        <v>0.27347503275585966</v>
      </c>
      <c r="E241" s="40">
        <f>Orders!C242/$C241</f>
        <v>0.38040471684379096</v>
      </c>
      <c r="F241" s="40">
        <f>Orders!D242/$C241</f>
        <v>0.30205270053865196</v>
      </c>
    </row>
    <row r="242" spans="1:6" ht="15" x14ac:dyDescent="0.25">
      <c r="A242" s="12" t="str">
        <f>Orders!A243</f>
        <v>FR5935871</v>
      </c>
      <c r="B242" s="18" t="str">
        <f>VLOOKUP(A242,'Product-tool'!A:E,2,0)</f>
        <v>Tool 11</v>
      </c>
      <c r="C242" s="44">
        <f>VLOOKUP(A242&amp;B242,'Standard output'!A:D,4,0)</f>
        <v>2061</v>
      </c>
      <c r="D242" s="40">
        <f>Orders!B243/$C242</f>
        <v>1.1561863173216886</v>
      </c>
      <c r="E242" s="40">
        <f>Orders!C243/$C242</f>
        <v>1.6399805919456574</v>
      </c>
      <c r="F242" s="40">
        <f>Orders!D243/$C242</f>
        <v>1.2911693352741387</v>
      </c>
    </row>
    <row r="243" spans="1:6" ht="15" x14ac:dyDescent="0.25">
      <c r="A243" s="12" t="str">
        <f>Orders!A244</f>
        <v>FR5969812</v>
      </c>
      <c r="B243" s="18" t="str">
        <f>VLOOKUP(A243,'Product-tool'!A:E,2,0)</f>
        <v>Tool 11</v>
      </c>
      <c r="C243" s="44">
        <f>VLOOKUP(A243&amp;B243,'Standard output'!A:D,4,0)</f>
        <v>2063</v>
      </c>
      <c r="D243" s="40">
        <f>Orders!B244/$C243</f>
        <v>10.004265632573921</v>
      </c>
      <c r="E243" s="40">
        <f>Orders!C244/$C243</f>
        <v>17.656180319922445</v>
      </c>
      <c r="F243" s="40">
        <f>Orders!D244/$C243</f>
        <v>20.575036354823073</v>
      </c>
    </row>
    <row r="244" spans="1:6" ht="15" x14ac:dyDescent="0.25">
      <c r="A244" s="12" t="str">
        <f>Orders!A245</f>
        <v>FR5979463</v>
      </c>
      <c r="B244" s="18" t="str">
        <f>VLOOKUP(A244,'Product-tool'!A:E,2,0)</f>
        <v>Tool 11</v>
      </c>
      <c r="C244" s="44">
        <f>VLOOKUP(A244&amp;B244,'Standard output'!A:D,4,0)</f>
        <v>2039</v>
      </c>
      <c r="D244" s="40">
        <f>Orders!B245/$C244</f>
        <v>1.1897008337420305</v>
      </c>
      <c r="E244" s="40">
        <f>Orders!C245/$C244</f>
        <v>1.0373222167729279</v>
      </c>
      <c r="F244" s="40">
        <f>Orders!D245/$C244</f>
        <v>1.0462481608631684</v>
      </c>
    </row>
    <row r="245" spans="1:6" ht="15" x14ac:dyDescent="0.25">
      <c r="A245" s="12" t="str">
        <f>Orders!A246</f>
        <v>FR5992952</v>
      </c>
      <c r="B245" s="18" t="str">
        <f>VLOOKUP(A245,'Product-tool'!A:E,2,0)</f>
        <v>Tool 11</v>
      </c>
      <c r="C245" s="44">
        <f>VLOOKUP(A245&amp;B245,'Standard output'!A:D,4,0)</f>
        <v>2083</v>
      </c>
      <c r="D245" s="40">
        <f>Orders!B246/$C245</f>
        <v>2.0819971195391265</v>
      </c>
      <c r="E245" s="40">
        <f>Orders!C246/$C245</f>
        <v>2.3809409505520884</v>
      </c>
      <c r="F245" s="40">
        <f>Orders!D246/$C245</f>
        <v>2.0763802208353339</v>
      </c>
    </row>
    <row r="246" spans="1:6" ht="15" x14ac:dyDescent="0.25">
      <c r="A246" s="12" t="str">
        <f>Orders!A247</f>
        <v>FR6818423</v>
      </c>
      <c r="B246" s="18" t="str">
        <f>VLOOKUP(A246,'Product-tool'!A:E,2,0)</f>
        <v>Tool 14</v>
      </c>
      <c r="C246" s="44">
        <f>VLOOKUP(A246&amp;B246,'Standard output'!A:D,4,0)</f>
        <v>2343</v>
      </c>
      <c r="D246" s="40">
        <f>Orders!B247/$C246</f>
        <v>1.6329065300896288</v>
      </c>
      <c r="E246" s="40">
        <f>Orders!C247/$C246</f>
        <v>2.2038412291933422</v>
      </c>
      <c r="F246" s="40">
        <f>Orders!D247/$C246</f>
        <v>1.7749466495945367</v>
      </c>
    </row>
    <row r="247" spans="1:6" ht="15" x14ac:dyDescent="0.25">
      <c r="A247" s="12" t="str">
        <f>Orders!A248</f>
        <v>GF0013491</v>
      </c>
      <c r="B247" s="18" t="str">
        <f>VLOOKUP(A247,'Product-tool'!A:E,2,0)</f>
        <v>Tool 14</v>
      </c>
      <c r="C247" s="44">
        <f>VLOOKUP(A247&amp;B247,'Standard output'!A:D,4,0)</f>
        <v>2371</v>
      </c>
      <c r="D247" s="40">
        <f>Orders!B248/$C247</f>
        <v>0.22808941374947284</v>
      </c>
      <c r="E247" s="40">
        <f>Orders!C248/$C247</f>
        <v>0.27469422184732184</v>
      </c>
      <c r="F247" s="40">
        <f>Orders!D248/$C247</f>
        <v>0.23357233234921976</v>
      </c>
    </row>
    <row r="248" spans="1:6" ht="15" x14ac:dyDescent="0.25">
      <c r="A248" s="12" t="str">
        <f>Orders!A249</f>
        <v>GF0149565</v>
      </c>
      <c r="B248" s="18" t="str">
        <f>VLOOKUP(A248,'Product-tool'!A:E,2,0)</f>
        <v>Tool 14</v>
      </c>
      <c r="C248" s="44">
        <f>VLOOKUP(A248&amp;B248,'Standard output'!A:D,4,0)</f>
        <v>2327</v>
      </c>
      <c r="D248" s="40">
        <f>Orders!B249/$C248</f>
        <v>1.0821229050279328</v>
      </c>
      <c r="E248" s="40">
        <f>Orders!C249/$C248</f>
        <v>1.752513966480447</v>
      </c>
      <c r="F248" s="40">
        <f>Orders!D249/$C248</f>
        <v>1.3033519553072626</v>
      </c>
    </row>
    <row r="249" spans="1:6" ht="15" x14ac:dyDescent="0.25">
      <c r="A249" s="12" t="str">
        <f>Orders!A250</f>
        <v>GF1114780</v>
      </c>
      <c r="B249" s="18" t="str">
        <f>VLOOKUP(A249,'Product-tool'!A:E,2,0)</f>
        <v>Tool 17</v>
      </c>
      <c r="C249" s="44">
        <f>VLOOKUP(A249&amp;B249,'Standard output'!A:D,4,0)</f>
        <v>6883</v>
      </c>
      <c r="D249" s="40">
        <f>Orders!B250/$C249</f>
        <v>3.2108092401569085E-3</v>
      </c>
      <c r="E249" s="40">
        <f>Orders!C250/$C249</f>
        <v>4.7217782943483949E-3</v>
      </c>
      <c r="F249" s="40">
        <f>Orders!D250/$C249</f>
        <v>3.7774226354787156E-3</v>
      </c>
    </row>
    <row r="250" spans="1:6" ht="15" x14ac:dyDescent="0.25">
      <c r="A250" s="12" t="str">
        <f>Orders!A251</f>
        <v>GF1349895</v>
      </c>
      <c r="B250" s="18" t="str">
        <f>VLOOKUP(A250,'Product-tool'!A:E,2,0)</f>
        <v>Tool 14</v>
      </c>
      <c r="C250" s="44">
        <f>VLOOKUP(A250&amp;B250,'Standard output'!A:D,4,0)</f>
        <v>2328</v>
      </c>
      <c r="D250" s="40">
        <f>Orders!B251/$C250</f>
        <v>9.2697594501718217E-2</v>
      </c>
      <c r="E250" s="40">
        <f>Orders!C251/$C250</f>
        <v>0.11447594501718213</v>
      </c>
      <c r="F250" s="40">
        <f>Orders!D251/$C250</f>
        <v>9.6606529209621997E-2</v>
      </c>
    </row>
    <row r="251" spans="1:6" ht="15" x14ac:dyDescent="0.25">
      <c r="A251" s="12" t="str">
        <f>Orders!A252</f>
        <v>GF1438930</v>
      </c>
      <c r="B251" s="18" t="str">
        <f>VLOOKUP(A251,'Product-tool'!A:E,2,0)</f>
        <v>Tool 14</v>
      </c>
      <c r="C251" s="44">
        <f>VLOOKUP(A251&amp;B251,'Standard output'!A:D,4,0)</f>
        <v>2376</v>
      </c>
      <c r="D251" s="40">
        <f>Orders!B252/$C251</f>
        <v>1.7322390572390574</v>
      </c>
      <c r="E251" s="40">
        <f>Orders!C252/$C251</f>
        <v>1.4406144781144781</v>
      </c>
      <c r="F251" s="40">
        <f>Orders!D252/$C251</f>
        <v>1.4925925925925927</v>
      </c>
    </row>
    <row r="252" spans="1:6" ht="15" x14ac:dyDescent="0.25">
      <c r="A252" s="12" t="str">
        <f>Orders!A253</f>
        <v>GF368849</v>
      </c>
      <c r="B252" s="18" t="str">
        <f>VLOOKUP(A252,'Product-tool'!A:E,2,0)</f>
        <v>Tool 14</v>
      </c>
      <c r="C252" s="44">
        <f>VLOOKUP(A252&amp;B252,'Standard output'!A:D,4,0)</f>
        <v>2301</v>
      </c>
      <c r="D252" s="40">
        <f>Orders!B253/$C252</f>
        <v>2.6553672316384183E-2</v>
      </c>
      <c r="E252" s="40">
        <f>Orders!C253/$C252</f>
        <v>1.6384180790960452E-2</v>
      </c>
      <c r="F252" s="40">
        <f>Orders!D253/$C252</f>
        <v>2.0903954802259886E-2</v>
      </c>
    </row>
    <row r="253" spans="1:6" ht="15" x14ac:dyDescent="0.25">
      <c r="A253" s="12" t="str">
        <f>Orders!A254</f>
        <v>GF3811858</v>
      </c>
      <c r="B253" s="18" t="str">
        <f>VLOOKUP(A253,'Product-tool'!A:E,2,0)</f>
        <v>Tool 14</v>
      </c>
      <c r="C253" s="44">
        <f>VLOOKUP(A253&amp;B253,'Standard output'!A:D,4,0)</f>
        <v>2309</v>
      </c>
      <c r="D253" s="40">
        <f>Orders!B254/$C253</f>
        <v>1.8579471632741446E-2</v>
      </c>
      <c r="E253" s="40">
        <f>Orders!C254/$C253</f>
        <v>1.6327414465136424E-2</v>
      </c>
      <c r="F253" s="40">
        <f>Orders!D254/$C253</f>
        <v>1.6890428757037678E-2</v>
      </c>
    </row>
    <row r="254" spans="1:6" ht="15" x14ac:dyDescent="0.25">
      <c r="A254" s="12" t="str">
        <f>Orders!A255</f>
        <v>GF4305823</v>
      </c>
      <c r="B254" s="18" t="str">
        <f>VLOOKUP(A254,'Product-tool'!A:E,2,0)</f>
        <v>Tool 14</v>
      </c>
      <c r="C254" s="44">
        <f>VLOOKUP(A254&amp;B254,'Standard output'!A:D,4,0)</f>
        <v>2302</v>
      </c>
      <c r="D254" s="40">
        <f>Orders!B255/$C254</f>
        <v>0.48227628149435275</v>
      </c>
      <c r="E254" s="40">
        <f>Orders!C255/$C254</f>
        <v>0.48340573414422239</v>
      </c>
      <c r="F254" s="40">
        <f>Orders!D255/$C254</f>
        <v>0.45178105994787143</v>
      </c>
    </row>
    <row r="255" spans="1:6" ht="15" x14ac:dyDescent="0.25">
      <c r="A255" s="12" t="str">
        <f>Orders!A256</f>
        <v>GF498873</v>
      </c>
      <c r="B255" s="18" t="str">
        <f>VLOOKUP(A255,'Product-tool'!A:E,2,0)</f>
        <v>Tool 14</v>
      </c>
      <c r="C255" s="44">
        <f>VLOOKUP(A255&amp;B255,'Standard output'!A:D,4,0)</f>
        <v>2322</v>
      </c>
      <c r="D255" s="40">
        <f>Orders!B256/$C255</f>
        <v>1.3996554694229113E-2</v>
      </c>
      <c r="E255" s="40">
        <f>Orders!C256/$C255</f>
        <v>2.0155038759689926E-2</v>
      </c>
      <c r="F255" s="40">
        <f>Orders!D256/$C255</f>
        <v>1.6236003445305774E-2</v>
      </c>
    </row>
    <row r="256" spans="1:6" ht="15" x14ac:dyDescent="0.25">
      <c r="A256" s="12" t="str">
        <f>Orders!A257</f>
        <v>GF5598636</v>
      </c>
      <c r="B256" s="18" t="str">
        <f>VLOOKUP(A256,'Product-tool'!A:E,2,0)</f>
        <v>Tool 14</v>
      </c>
      <c r="C256" s="44">
        <f>VLOOKUP(A256&amp;B256,'Standard output'!A:D,4,0)</f>
        <v>2305</v>
      </c>
      <c r="D256" s="40">
        <f>Orders!B257/$C256</f>
        <v>7.6138828633405639E-2</v>
      </c>
      <c r="E256" s="40">
        <f>Orders!C257/$C256</f>
        <v>7.5574837310195236E-2</v>
      </c>
      <c r="F256" s="40">
        <f>Orders!D257/$C256</f>
        <v>7.1062906724511932E-2</v>
      </c>
    </row>
    <row r="257" spans="1:6" ht="15" x14ac:dyDescent="0.25">
      <c r="A257" s="12" t="str">
        <f>Orders!A258</f>
        <v>GF5747120</v>
      </c>
      <c r="B257" s="18" t="str">
        <f>VLOOKUP(A257,'Product-tool'!A:E,2,0)</f>
        <v>Tool 14</v>
      </c>
      <c r="C257" s="44">
        <f>VLOOKUP(A257&amp;B257,'Standard output'!A:D,4,0)</f>
        <v>2337</v>
      </c>
      <c r="D257" s="40">
        <f>Orders!B258/$C257</f>
        <v>0.59298245614035083</v>
      </c>
      <c r="E257" s="40">
        <f>Orders!C258/$C257</f>
        <v>0.6447154471544716</v>
      </c>
      <c r="F257" s="40">
        <f>Orders!D258/$C257</f>
        <v>0.57685066324347456</v>
      </c>
    </row>
    <row r="258" spans="1:6" ht="15" x14ac:dyDescent="0.25">
      <c r="A258" s="12" t="str">
        <f>Orders!A259</f>
        <v>GF586901</v>
      </c>
      <c r="B258" s="18" t="str">
        <f>VLOOKUP(A258,'Product-tool'!A:E,2,0)</f>
        <v>Tool 14</v>
      </c>
      <c r="C258" s="44">
        <f>VLOOKUP(A258&amp;B258,'Standard output'!A:D,4,0)</f>
        <v>2332</v>
      </c>
      <c r="D258" s="40">
        <f>Orders!B259/$C258</f>
        <v>0.27873070325900512</v>
      </c>
      <c r="E258" s="40">
        <f>Orders!C259/$C258</f>
        <v>0.32667238421955408</v>
      </c>
      <c r="F258" s="40">
        <f>Orders!D259/$C258</f>
        <v>0.28151801029159518</v>
      </c>
    </row>
    <row r="259" spans="1:6" ht="15" x14ac:dyDescent="0.25">
      <c r="A259" s="12" t="str">
        <f>Orders!A260</f>
        <v>GF5886834</v>
      </c>
      <c r="B259" s="18" t="str">
        <f>VLOOKUP(A259,'Product-tool'!A:E,2,0)</f>
        <v>Tool 14</v>
      </c>
      <c r="C259" s="44">
        <f>VLOOKUP(A259&amp;B259,'Standard output'!A:D,4,0)</f>
        <v>2308</v>
      </c>
      <c r="D259" s="40">
        <f>Orders!B260/$C259</f>
        <v>2.863041594454073</v>
      </c>
      <c r="E259" s="40">
        <f>Orders!C260/$C259</f>
        <v>1.9133882149046795</v>
      </c>
      <c r="F259" s="40">
        <f>Orders!D260/$C259</f>
        <v>2.2631715771230505</v>
      </c>
    </row>
    <row r="260" spans="1:6" ht="15" x14ac:dyDescent="0.25">
      <c r="A260" s="12" t="str">
        <f>Orders!A261</f>
        <v>GF5885097</v>
      </c>
      <c r="B260" s="18" t="str">
        <f>VLOOKUP(A260,'Product-tool'!A:E,2,0)</f>
        <v>Tool 14</v>
      </c>
      <c r="C260" s="44">
        <f>VLOOKUP(A260&amp;B260,'Standard output'!A:D,4,0)</f>
        <v>2312</v>
      </c>
      <c r="D260" s="40">
        <f>Orders!B261/$C260</f>
        <v>20.011115916955021</v>
      </c>
      <c r="E260" s="40">
        <f>Orders!C261/$C260</f>
        <v>26.615700692041521</v>
      </c>
      <c r="F260" s="40">
        <f>Orders!D261/$C260</f>
        <v>21.577638408304498</v>
      </c>
    </row>
    <row r="261" spans="1:6" ht="15" x14ac:dyDescent="0.25">
      <c r="A261" s="12" t="str">
        <f>Orders!A262</f>
        <v>GF5892823</v>
      </c>
      <c r="B261" s="18" t="str">
        <f>VLOOKUP(A261,'Product-tool'!A:E,2,0)</f>
        <v>Tool 14</v>
      </c>
      <c r="C261" s="44">
        <f>VLOOKUP(A261&amp;B261,'Standard output'!A:D,4,0)</f>
        <v>2391</v>
      </c>
      <c r="D261" s="40">
        <f>Orders!B262/$C261</f>
        <v>0.60786281890422422</v>
      </c>
      <c r="E261" s="40">
        <f>Orders!C262/$C261</f>
        <v>0.9275616896695944</v>
      </c>
      <c r="F261" s="40">
        <f>Orders!D262/$C261</f>
        <v>0.70736093684650769</v>
      </c>
    </row>
    <row r="262" spans="1:6" ht="15" x14ac:dyDescent="0.25">
      <c r="A262" s="12" t="str">
        <f>Orders!A263</f>
        <v>GF5942175</v>
      </c>
      <c r="B262" s="18" t="str">
        <f>VLOOKUP(A262,'Product-tool'!A:E,2,0)</f>
        <v>Tool 14</v>
      </c>
      <c r="C262" s="44">
        <f>VLOOKUP(A262&amp;B262,'Standard output'!A:D,4,0)</f>
        <v>2335</v>
      </c>
      <c r="D262" s="40">
        <f>Orders!B263/$C262</f>
        <v>4.2312633832976447E-2</v>
      </c>
      <c r="E262" s="40">
        <f>Orders!C263/$C262</f>
        <v>6.8479657387580301E-2</v>
      </c>
      <c r="F262" s="40">
        <f>Orders!D263/$C262</f>
        <v>5.1220556745182014E-2</v>
      </c>
    </row>
    <row r="263" spans="1:6" ht="15" x14ac:dyDescent="0.25">
      <c r="A263" s="12" t="str">
        <f>Orders!A264</f>
        <v>GF67655</v>
      </c>
      <c r="B263" s="18" t="str">
        <f>VLOOKUP(A263,'Product-tool'!A:E,2,0)</f>
        <v>Tool 11</v>
      </c>
      <c r="C263" s="44">
        <f>VLOOKUP(A263&amp;B263,'Standard output'!A:D,4,0)</f>
        <v>2129</v>
      </c>
      <c r="D263" s="40">
        <f>Orders!B264/$C263</f>
        <v>4.3652888680131516</v>
      </c>
      <c r="E263" s="40">
        <f>Orders!C264/$C263</f>
        <v>6.1379051197745422</v>
      </c>
      <c r="F263" s="40">
        <f>Orders!D264/$C263</f>
        <v>4.8513386566463126</v>
      </c>
    </row>
    <row r="264" spans="1:6" ht="15" x14ac:dyDescent="0.25">
      <c r="A264" s="12" t="str">
        <f>Orders!A265</f>
        <v>IP453302</v>
      </c>
      <c r="B264" s="18" t="str">
        <f>VLOOKUP(A264,'Product-tool'!A:E,2,0)</f>
        <v>Tool 05</v>
      </c>
      <c r="C264" s="44">
        <f>VLOOKUP(A264&amp;B264,'Standard output'!A:D,4,0)</f>
        <v>1287</v>
      </c>
      <c r="D264" s="40">
        <f>Orders!B265/$C264</f>
        <v>0.20202020202020202</v>
      </c>
      <c r="E264" s="40">
        <f>Orders!C265/$C264</f>
        <v>0.30606060606060609</v>
      </c>
      <c r="F264" s="40">
        <f>Orders!D265/$C264</f>
        <v>0.23434343434343435</v>
      </c>
    </row>
    <row r="265" spans="1:6" ht="15" x14ac:dyDescent="0.25">
      <c r="A265" s="12" t="str">
        <f>Orders!A266</f>
        <v>IR1385574</v>
      </c>
      <c r="B265" s="18" t="str">
        <f>VLOOKUP(A265,'Product-tool'!A:E,2,0)</f>
        <v>Tool 19</v>
      </c>
      <c r="C265" s="44">
        <f>VLOOKUP(A265&amp;B265,'Standard output'!A:D,4,0)</f>
        <v>10177</v>
      </c>
      <c r="D265" s="40">
        <f>Orders!B266/$C265</f>
        <v>1.6989289574530806E-2</v>
      </c>
      <c r="E265" s="40">
        <f>Orders!C266/$C265</f>
        <v>1.9160852903606172E-2</v>
      </c>
      <c r="F265" s="40">
        <f>Orders!D266/$C265</f>
        <v>1.6861550555173431E-2</v>
      </c>
    </row>
    <row r="266" spans="1:6" ht="15" x14ac:dyDescent="0.25">
      <c r="A266" s="12" t="str">
        <f>Orders!A267</f>
        <v>IR539559</v>
      </c>
      <c r="B266" s="18" t="str">
        <f>VLOOKUP(A266,'Product-tool'!A:E,2,0)</f>
        <v>Tool 05</v>
      </c>
      <c r="C266" s="44">
        <f>VLOOKUP(A266&amp;B266,'Standard output'!A:D,4,0)</f>
        <v>1256</v>
      </c>
      <c r="D266" s="40">
        <f>Orders!B267/$C266</f>
        <v>0.34466560509554145</v>
      </c>
      <c r="E266" s="40">
        <f>Orders!C267/$C266</f>
        <v>0.53718152866242042</v>
      </c>
      <c r="F266" s="40">
        <f>Orders!D267/$C266</f>
        <v>0.40573248407643314</v>
      </c>
    </row>
    <row r="267" spans="1:6" ht="15" x14ac:dyDescent="0.25">
      <c r="A267" s="12" t="str">
        <f>Orders!A268</f>
        <v>IR5796915</v>
      </c>
      <c r="B267" s="18" t="str">
        <f>VLOOKUP(A267,'Product-tool'!A:E,2,0)</f>
        <v>Tool 12</v>
      </c>
      <c r="C267" s="44">
        <f>VLOOKUP(A267&amp;B267,'Standard output'!A:D,4,0)</f>
        <v>4068</v>
      </c>
      <c r="D267" s="40">
        <f>Orders!B268/$C267</f>
        <v>0.63913470993117005</v>
      </c>
      <c r="E267" s="40">
        <f>Orders!C268/$C267</f>
        <v>0.68163716814159292</v>
      </c>
      <c r="F267" s="40">
        <f>Orders!D268/$C267</f>
        <v>0.61580629301868239</v>
      </c>
    </row>
    <row r="268" spans="1:6" ht="15" x14ac:dyDescent="0.25">
      <c r="A268" s="12" t="str">
        <f>Orders!A269</f>
        <v>IR6327281</v>
      </c>
      <c r="B268" s="18" t="str">
        <f>VLOOKUP(A268,'Product-tool'!A:E,2,0)</f>
        <v>Tool 12</v>
      </c>
      <c r="C268" s="44">
        <f>VLOOKUP(A268&amp;B268,'Standard output'!A:D,4,0)</f>
        <v>4000</v>
      </c>
      <c r="D268" s="40">
        <f>Orders!B269/$C268</f>
        <v>4.3225E-2</v>
      </c>
      <c r="E268" s="40">
        <f>Orders!C269/$C268</f>
        <v>2.86E-2</v>
      </c>
      <c r="F268" s="40">
        <f>Orders!D269/$C268</f>
        <v>3.4125000000000003E-2</v>
      </c>
    </row>
    <row r="269" spans="1:6" ht="15" x14ac:dyDescent="0.25">
      <c r="A269" s="12" t="str">
        <f>Orders!A270</f>
        <v>MC3428427</v>
      </c>
      <c r="B269" s="18" t="str">
        <f>VLOOKUP(A269,'Product-tool'!A:E,2,0)</f>
        <v>Tool 13</v>
      </c>
      <c r="C269" s="44">
        <f>VLOOKUP(A269&amp;B269,'Standard output'!A:D,4,0)</f>
        <v>2430</v>
      </c>
      <c r="D269" s="40">
        <f>Orders!B270/$C269</f>
        <v>8.8806584362139923E-2</v>
      </c>
      <c r="E269" s="40">
        <f>Orders!C270/$C269</f>
        <v>5.6172839506172842E-2</v>
      </c>
      <c r="F269" s="40">
        <f>Orders!D270/$C269</f>
        <v>6.9012345679012349E-2</v>
      </c>
    </row>
    <row r="270" spans="1:6" ht="15" x14ac:dyDescent="0.25">
      <c r="A270" s="12" t="str">
        <f>Orders!A271</f>
        <v>MC3543546</v>
      </c>
      <c r="B270" s="18" t="str">
        <f>VLOOKUP(A270,'Product-tool'!A:E,2,0)</f>
        <v>Tool 11</v>
      </c>
      <c r="C270" s="44">
        <f>VLOOKUP(A270&amp;B270,'Standard output'!A:D,4,0)</f>
        <v>2108</v>
      </c>
      <c r="D270" s="40">
        <f>Orders!B271/$C270</f>
        <v>1.2876660341555977</v>
      </c>
      <c r="E270" s="40">
        <f>Orders!C271/$C270</f>
        <v>0.87016129032258061</v>
      </c>
      <c r="F270" s="40">
        <f>Orders!D271/$C270</f>
        <v>1.0224857685009487</v>
      </c>
    </row>
    <row r="271" spans="1:6" ht="15" x14ac:dyDescent="0.25">
      <c r="A271" s="12" t="str">
        <f>Orders!A272</f>
        <v>MC3717873</v>
      </c>
      <c r="B271" s="18" t="str">
        <f>VLOOKUP(A271,'Product-tool'!A:E,2,0)</f>
        <v>Tool 12</v>
      </c>
      <c r="C271" s="44">
        <f>VLOOKUP(A271&amp;B271,'Standard output'!A:D,4,0)</f>
        <v>4056</v>
      </c>
      <c r="D271" s="40">
        <f>Orders!B272/$C271</f>
        <v>6.7467948717948714</v>
      </c>
      <c r="E271" s="40">
        <f>Orders!C272/$C271</f>
        <v>10.640064102564102</v>
      </c>
      <c r="F271" s="40">
        <f>Orders!D272/$C271</f>
        <v>7.9993589743589748</v>
      </c>
    </row>
    <row r="272" spans="1:6" ht="15" x14ac:dyDescent="0.25">
      <c r="A272" s="12" t="str">
        <f>Orders!A273</f>
        <v>MC4244977</v>
      </c>
      <c r="B272" s="18" t="str">
        <f>VLOOKUP(A272,'Product-tool'!A:E,2,0)</f>
        <v>Tool 11</v>
      </c>
      <c r="C272" s="44">
        <f>VLOOKUP(A272&amp;B272,'Standard output'!A:D,4,0)</f>
        <v>2115</v>
      </c>
      <c r="D272" s="40">
        <f>Orders!B273/$C272</f>
        <v>6.9499290780141845</v>
      </c>
      <c r="E272" s="40">
        <f>Orders!C273/$C272</f>
        <v>10.170118203309693</v>
      </c>
      <c r="F272" s="40">
        <f>Orders!D273/$C272</f>
        <v>7.8965011820330977</v>
      </c>
    </row>
    <row r="273" spans="1:6" ht="15" x14ac:dyDescent="0.25">
      <c r="A273" s="12" t="str">
        <f>Orders!A274</f>
        <v>MC4291921</v>
      </c>
      <c r="B273" s="18" t="str">
        <f>VLOOKUP(A273,'Product-tool'!A:E,2,0)</f>
        <v>Tool 10</v>
      </c>
      <c r="C273" s="44">
        <f>VLOOKUP(A273&amp;B273,'Standard output'!A:D,4,0)</f>
        <v>1552</v>
      </c>
      <c r="D273" s="40">
        <f>Orders!B274/$C273</f>
        <v>0.34845360824742272</v>
      </c>
      <c r="E273" s="40">
        <f>Orders!C274/$C273</f>
        <v>0.3945231958762887</v>
      </c>
      <c r="F273" s="40">
        <f>Orders!D274/$C273</f>
        <v>0.34594072164948453</v>
      </c>
    </row>
    <row r="274" spans="1:6" ht="15" x14ac:dyDescent="0.25">
      <c r="A274" s="12" t="str">
        <f>Orders!A275</f>
        <v>MC4993575</v>
      </c>
      <c r="B274" s="18" t="str">
        <f>VLOOKUP(A274,'Product-tool'!A:E,2,0)</f>
        <v>Tool 19</v>
      </c>
      <c r="C274" s="44">
        <f>VLOOKUP(A274&amp;B274,'Standard output'!A:D,4,0)</f>
        <v>10264</v>
      </c>
      <c r="D274" s="40">
        <f>Orders!B275/$C274</f>
        <v>2.0265003897116133E-3</v>
      </c>
      <c r="E274" s="40">
        <f>Orders!C275/$C274</f>
        <v>2.5331254871395169E-3</v>
      </c>
      <c r="F274" s="40">
        <f>Orders!D275/$C274</f>
        <v>2.1531566640685894E-3</v>
      </c>
    </row>
    <row r="275" spans="1:6" ht="15" x14ac:dyDescent="0.25">
      <c r="A275" s="12" t="str">
        <f>Orders!A276</f>
        <v>MC4997628</v>
      </c>
      <c r="B275" s="18" t="str">
        <f>VLOOKUP(A275,'Product-tool'!A:E,2,0)</f>
        <v>Tool 19</v>
      </c>
      <c r="C275" s="44">
        <f>VLOOKUP(A275&amp;B275,'Standard output'!A:D,4,0)</f>
        <v>10252</v>
      </c>
      <c r="D275" s="40">
        <f>Orders!B276/$C275</f>
        <v>13.481349980491613</v>
      </c>
      <c r="E275" s="40">
        <f>Orders!C276/$C275</f>
        <v>17.326950838860711</v>
      </c>
      <c r="F275" s="40">
        <f>Orders!D276/$C275</f>
        <v>14.274131876706983</v>
      </c>
    </row>
    <row r="276" spans="1:6" ht="15" x14ac:dyDescent="0.25">
      <c r="A276" s="12" t="str">
        <f>Orders!A277</f>
        <v>MC5625753</v>
      </c>
      <c r="B276" s="18" t="str">
        <f>VLOOKUP(A276,'Product-tool'!A:E,2,0)</f>
        <v>Tool 05</v>
      </c>
      <c r="C276" s="44">
        <f>VLOOKUP(A276&amp;B276,'Standard output'!A:D,4,0)</f>
        <v>1217</v>
      </c>
      <c r="D276" s="40">
        <f>Orders!B277/$C276</f>
        <v>19.836483155299916</v>
      </c>
      <c r="E276" s="40">
        <f>Orders!C277/$C276</f>
        <v>20.216762530813476</v>
      </c>
      <c r="F276" s="40">
        <f>Orders!D277/$C276</f>
        <v>18.708463434675433</v>
      </c>
    </row>
    <row r="277" spans="1:6" ht="15" x14ac:dyDescent="0.25">
      <c r="A277" s="12" t="str">
        <f>Orders!A278</f>
        <v>MC5663542</v>
      </c>
      <c r="B277" s="18" t="str">
        <f>VLOOKUP(A277,'Product-tool'!A:E,2,0)</f>
        <v>Tool 05</v>
      </c>
      <c r="C277" s="44">
        <f>VLOOKUP(A277&amp;B277,'Standard output'!A:D,4,0)</f>
        <v>1239</v>
      </c>
      <c r="D277" s="40">
        <f>Orders!B278/$C277</f>
        <v>0.17417271993543182</v>
      </c>
      <c r="E277" s="40">
        <f>Orders!C278/$C277</f>
        <v>0.14899112187247779</v>
      </c>
      <c r="F277" s="40">
        <f>Orders!D278/$C277</f>
        <v>0.15213882163034706</v>
      </c>
    </row>
    <row r="278" spans="1:6" ht="15" x14ac:dyDescent="0.25">
      <c r="A278" s="12" t="str">
        <f>Orders!A279</f>
        <v>MC5823622</v>
      </c>
      <c r="B278" s="18" t="str">
        <f>VLOOKUP(A278,'Product-tool'!A:E,2,0)</f>
        <v>Tool 19</v>
      </c>
      <c r="C278" s="44">
        <f>VLOOKUP(A278&amp;B278,'Standard output'!A:D,4,0)</f>
        <v>10225</v>
      </c>
      <c r="D278" s="40">
        <f>Orders!B279/$C278</f>
        <v>0.53818092909535453</v>
      </c>
      <c r="E278" s="40">
        <f>Orders!C279/$C278</f>
        <v>0.76550611246943767</v>
      </c>
      <c r="F278" s="40">
        <f>Orders!D279/$C278</f>
        <v>0.60200488997555013</v>
      </c>
    </row>
    <row r="279" spans="1:6" ht="15" x14ac:dyDescent="0.25">
      <c r="A279" s="12" t="str">
        <f>Orders!A280</f>
        <v>MC594145</v>
      </c>
      <c r="B279" s="18" t="str">
        <f>VLOOKUP(A279,'Product-tool'!A:E,2,0)</f>
        <v>Tool 08</v>
      </c>
      <c r="C279" s="44">
        <f>VLOOKUP(A279&amp;B279,'Standard output'!A:D,4,0)</f>
        <v>3971</v>
      </c>
      <c r="D279" s="40">
        <f>Orders!B280/$C279</f>
        <v>0.33130193905817179</v>
      </c>
      <c r="E279" s="40">
        <f>Orders!C280/$C279</f>
        <v>0.40037773860488546</v>
      </c>
      <c r="F279" s="40">
        <f>Orders!D280/$C279</f>
        <v>0.33981364895492322</v>
      </c>
    </row>
    <row r="280" spans="1:6" ht="15" x14ac:dyDescent="0.25">
      <c r="A280" s="12" t="str">
        <f>Orders!A281</f>
        <v>ME8004536</v>
      </c>
      <c r="B280" s="18" t="str">
        <f>VLOOKUP(A280,'Product-tool'!A:E,2,0)</f>
        <v>Tool 08</v>
      </c>
      <c r="C280" s="44">
        <f>VLOOKUP(A280&amp;B280,'Standard output'!A:D,4,0)</f>
        <v>3972</v>
      </c>
      <c r="D280" s="40">
        <f>Orders!B281/$C280</f>
        <v>0.97696374622356497</v>
      </c>
      <c r="E280" s="40">
        <f>Orders!C281/$C280</f>
        <v>1.4119335347432023</v>
      </c>
      <c r="F280" s="40">
        <f>Orders!D281/$C280</f>
        <v>1.1023162134944613</v>
      </c>
    </row>
    <row r="281" spans="1:6" ht="15" x14ac:dyDescent="0.25">
      <c r="A281" s="12" t="str">
        <f>Orders!A282</f>
        <v>ME8004064</v>
      </c>
      <c r="B281" s="18" t="str">
        <f>VLOOKUP(A281,'Product-tool'!A:E,2,0)</f>
        <v>Tool 08</v>
      </c>
      <c r="C281" s="44">
        <f>VLOOKUP(A281&amp;B281,'Standard output'!A:D,4,0)</f>
        <v>3957</v>
      </c>
      <c r="D281" s="40">
        <f>Orders!B282/$C281</f>
        <v>1.6426585797321203</v>
      </c>
      <c r="E281" s="40">
        <f>Orders!C282/$C281</f>
        <v>1.4714935557240334</v>
      </c>
      <c r="F281" s="40">
        <f>Orders!D282/$C281</f>
        <v>1.460980540813748</v>
      </c>
    </row>
    <row r="282" spans="1:6" ht="15" x14ac:dyDescent="0.25">
      <c r="A282" s="12" t="str">
        <f>Orders!A283</f>
        <v>ME8009107</v>
      </c>
      <c r="B282" s="18" t="str">
        <f>VLOOKUP(A282,'Product-tool'!A:E,2,0)</f>
        <v>Tool 08</v>
      </c>
      <c r="C282" s="44">
        <f>VLOOKUP(A282&amp;B282,'Standard output'!A:D,4,0)</f>
        <v>3960</v>
      </c>
      <c r="D282" s="40">
        <f>Orders!B283/$C282</f>
        <v>1.1269949494949496</v>
      </c>
      <c r="E282" s="40">
        <f>Orders!C283/$C282</f>
        <v>1.3558080808080808</v>
      </c>
      <c r="F282" s="40">
        <f>Orders!D283/$C282</f>
        <v>1.1532575757575758</v>
      </c>
    </row>
    <row r="283" spans="1:6" ht="15" x14ac:dyDescent="0.25">
      <c r="A283" s="12" t="str">
        <f>Orders!A284</f>
        <v>ME8007924</v>
      </c>
      <c r="B283" s="18" t="str">
        <f>VLOOKUP(A283,'Product-tool'!A:E,2,0)</f>
        <v>Tool 08</v>
      </c>
      <c r="C283" s="44">
        <f>VLOOKUP(A283&amp;B283,'Standard output'!A:D,4,0)</f>
        <v>3990</v>
      </c>
      <c r="D283" s="40">
        <f>Orders!B284/$C283</f>
        <v>3.7142857142857144E-2</v>
      </c>
      <c r="E283" s="40">
        <f>Orders!C284/$C283</f>
        <v>4.3984962406015037E-2</v>
      </c>
      <c r="F283" s="40">
        <f>Orders!D284/$C283</f>
        <v>3.7794486215538853E-2</v>
      </c>
    </row>
    <row r="284" spans="1:6" ht="15" x14ac:dyDescent="0.25">
      <c r="A284" s="12" t="str">
        <f>Orders!A285</f>
        <v>ME8082434</v>
      </c>
      <c r="B284" s="18" t="str">
        <f>VLOOKUP(A284,'Product-tool'!A:E,2,0)</f>
        <v>Tool 08</v>
      </c>
      <c r="C284" s="44">
        <f>VLOOKUP(A284&amp;B284,'Standard output'!A:D,4,0)</f>
        <v>3939</v>
      </c>
      <c r="D284" s="40">
        <f>Orders!B285/$C284</f>
        <v>0.22871287128712869</v>
      </c>
      <c r="E284" s="40">
        <f>Orders!C285/$C284</f>
        <v>0.32838283828382836</v>
      </c>
      <c r="F284" s="40">
        <f>Orders!D285/$C284</f>
        <v>0.25742574257425743</v>
      </c>
    </row>
    <row r="285" spans="1:6" ht="15" x14ac:dyDescent="0.25">
      <c r="A285" s="12" t="str">
        <f>Orders!A286</f>
        <v>ME8115997</v>
      </c>
      <c r="B285" s="18" t="str">
        <f>VLOOKUP(A285,'Product-tool'!A:E,2,0)</f>
        <v>Tool 08</v>
      </c>
      <c r="C285" s="44">
        <f>VLOOKUP(A285&amp;B285,'Standard output'!A:D,4,0)</f>
        <v>3920</v>
      </c>
      <c r="D285" s="40">
        <f>Orders!B286/$C285</f>
        <v>3.7142857142857144E-2</v>
      </c>
      <c r="E285" s="40">
        <f>Orders!C286/$C285</f>
        <v>4.4770408163265309E-2</v>
      </c>
      <c r="F285" s="40">
        <f>Orders!D286/$C285</f>
        <v>3.8137755102040816E-2</v>
      </c>
    </row>
    <row r="286" spans="1:6" ht="15" x14ac:dyDescent="0.25">
      <c r="A286" s="12" t="str">
        <f>Orders!A287</f>
        <v>ME8144143</v>
      </c>
      <c r="B286" s="18" t="str">
        <f>VLOOKUP(A286,'Product-tool'!A:E,2,0)</f>
        <v>Tool 08</v>
      </c>
      <c r="C286" s="44">
        <f>VLOOKUP(A286&amp;B286,'Standard output'!A:D,4,0)</f>
        <v>3981</v>
      </c>
      <c r="D286" s="40">
        <f>Orders!B287/$C286</f>
        <v>0.54142175332830944</v>
      </c>
      <c r="E286" s="40">
        <f>Orders!C287/$C286</f>
        <v>0.58387339864355692</v>
      </c>
      <c r="F286" s="40">
        <f>Orders!D287/$C286</f>
        <v>0.52444109520221049</v>
      </c>
    </row>
    <row r="287" spans="1:6" ht="15" x14ac:dyDescent="0.25">
      <c r="A287" s="12" t="str">
        <f>Orders!A288</f>
        <v>ME81564</v>
      </c>
      <c r="B287" s="18" t="str">
        <f>VLOOKUP(A287,'Product-tool'!A:E,2,0)</f>
        <v>Tool 08</v>
      </c>
      <c r="C287" s="44">
        <f>VLOOKUP(A287&amp;B287,'Standard output'!A:D,4,0)</f>
        <v>3930</v>
      </c>
      <c r="D287" s="40">
        <f>Orders!B288/$C287</f>
        <v>0.1376081424936387</v>
      </c>
      <c r="E287" s="40">
        <f>Orders!C288/$C287</f>
        <v>0.17267175572519083</v>
      </c>
      <c r="F287" s="40">
        <f>Orders!D288/$C287</f>
        <v>0.14389312977099236</v>
      </c>
    </row>
    <row r="288" spans="1:6" ht="15" x14ac:dyDescent="0.25">
      <c r="A288" s="12" t="str">
        <f>Orders!A289</f>
        <v>ME8164351</v>
      </c>
      <c r="B288" s="18" t="str">
        <f>VLOOKUP(A288,'Product-tool'!A:E,2,0)</f>
        <v>Tool 11</v>
      </c>
      <c r="C288" s="44">
        <f>VLOOKUP(A288&amp;B288,'Standard output'!A:D,4,0)</f>
        <v>2072</v>
      </c>
      <c r="D288" s="40">
        <f>Orders!B289/$C288</f>
        <v>2.6752895752895753</v>
      </c>
      <c r="E288" s="40">
        <f>Orders!C289/$C288</f>
        <v>2.2273166023166024</v>
      </c>
      <c r="F288" s="40">
        <f>Orders!D289/$C288</f>
        <v>2.3057432432432434</v>
      </c>
    </row>
    <row r="289" spans="1:6" ht="15" x14ac:dyDescent="0.25">
      <c r="A289" s="12" t="str">
        <f>Orders!A290</f>
        <v>ME8183059</v>
      </c>
      <c r="B289" s="18" t="str">
        <f>VLOOKUP(A289,'Product-tool'!A:E,2,0)</f>
        <v>Tool 08</v>
      </c>
      <c r="C289" s="44">
        <f>VLOOKUP(A289&amp;B289,'Standard output'!A:D,4,0)</f>
        <v>3988</v>
      </c>
      <c r="D289" s="40">
        <f>Orders!B290/$C289</f>
        <v>4.066248746238716</v>
      </c>
      <c r="E289" s="40">
        <f>Orders!C290/$C289</f>
        <v>5.4099297893681042</v>
      </c>
      <c r="F289" s="40">
        <f>Orders!D290/$C289</f>
        <v>4.3853811434302914</v>
      </c>
    </row>
    <row r="290" spans="1:6" ht="15" x14ac:dyDescent="0.25">
      <c r="A290" s="12" t="str">
        <f>Orders!A291</f>
        <v>ME8182883</v>
      </c>
      <c r="B290" s="18" t="str">
        <f>VLOOKUP(A290,'Product-tool'!A:E,2,0)</f>
        <v>Tool 08</v>
      </c>
      <c r="C290" s="44">
        <f>VLOOKUP(A290&amp;B290,'Standard output'!A:D,4,0)</f>
        <v>3987</v>
      </c>
      <c r="D290" s="40">
        <f>Orders!B291/$C290</f>
        <v>0.87416603962879358</v>
      </c>
      <c r="E290" s="40">
        <f>Orders!C291/$C290</f>
        <v>0.74602457988462501</v>
      </c>
      <c r="F290" s="40">
        <f>Orders!D291/$C290</f>
        <v>0.76134938550288433</v>
      </c>
    </row>
    <row r="291" spans="1:6" ht="15" x14ac:dyDescent="0.25">
      <c r="A291" s="12" t="str">
        <f>Orders!A292</f>
        <v>ME8186457</v>
      </c>
      <c r="B291" s="18" t="str">
        <f>VLOOKUP(A291,'Product-tool'!A:E,2,0)</f>
        <v>Tool 08</v>
      </c>
      <c r="C291" s="44">
        <f>VLOOKUP(A291&amp;B291,'Standard output'!A:D,4,0)</f>
        <v>3997</v>
      </c>
      <c r="D291" s="40">
        <f>Orders!B292/$C291</f>
        <v>0.44038028521391043</v>
      </c>
      <c r="E291" s="40">
        <f>Orders!C292/$C291</f>
        <v>0.30182636977733301</v>
      </c>
      <c r="F291" s="40">
        <f>Orders!D292/$C291</f>
        <v>0.35126344758568928</v>
      </c>
    </row>
    <row r="292" spans="1:6" ht="15" x14ac:dyDescent="0.25">
      <c r="A292" s="12" t="str">
        <f>Orders!A293</f>
        <v>ME8183894</v>
      </c>
      <c r="B292" s="18" t="str">
        <f>VLOOKUP(A292,'Product-tool'!A:E,2,0)</f>
        <v>Tool 08</v>
      </c>
      <c r="C292" s="44">
        <f>VLOOKUP(A292&amp;B292,'Standard output'!A:D,4,0)</f>
        <v>3946</v>
      </c>
      <c r="D292" s="40">
        <f>Orders!B293/$C292</f>
        <v>6.1784591991890521</v>
      </c>
      <c r="E292" s="40">
        <f>Orders!C293/$C292</f>
        <v>8.0059047136340595</v>
      </c>
      <c r="F292" s="40">
        <f>Orders!D293/$C292</f>
        <v>6.570172326406488</v>
      </c>
    </row>
    <row r="293" spans="1:6" ht="15" x14ac:dyDescent="0.25">
      <c r="A293" s="12" t="str">
        <f>Orders!A294</f>
        <v>ME8203838</v>
      </c>
      <c r="B293" s="18" t="str">
        <f>VLOOKUP(A293,'Product-tool'!A:E,2,0)</f>
        <v>Tool 08</v>
      </c>
      <c r="C293" s="44">
        <f>VLOOKUP(A293&amp;B293,'Standard output'!A:D,4,0)</f>
        <v>3986</v>
      </c>
      <c r="D293" s="40">
        <f>Orders!B294/$C293</f>
        <v>3.4535122930255899</v>
      </c>
      <c r="E293" s="40">
        <f>Orders!C294/$C293</f>
        <v>2.92646763672855</v>
      </c>
      <c r="F293" s="40">
        <f>Orders!D294/$C293</f>
        <v>2.9991971901655798</v>
      </c>
    </row>
    <row r="294" spans="1:6" ht="15" x14ac:dyDescent="0.25">
      <c r="A294" s="12" t="str">
        <f>Orders!A295</f>
        <v>ME8216708</v>
      </c>
      <c r="B294" s="18" t="str">
        <f>VLOOKUP(A294,'Product-tool'!A:E,2,0)</f>
        <v>Tool 08</v>
      </c>
      <c r="C294" s="44">
        <f>VLOOKUP(A294&amp;B294,'Standard output'!A:D,4,0)</f>
        <v>3988</v>
      </c>
      <c r="D294" s="40">
        <f>Orders!B295/$C294</f>
        <v>1.1735205616850553</v>
      </c>
      <c r="E294" s="40">
        <f>Orders!C295/$C294</f>
        <v>1.8196088264794383</v>
      </c>
      <c r="F294" s="40">
        <f>Orders!D295/$C294</f>
        <v>1.3779087261785357</v>
      </c>
    </row>
    <row r="295" spans="1:6" ht="15" x14ac:dyDescent="0.25">
      <c r="A295" s="12" t="str">
        <f>Orders!A296</f>
        <v>ME8212034</v>
      </c>
      <c r="B295" s="18" t="str">
        <f>VLOOKUP(A295,'Product-tool'!A:E,2,0)</f>
        <v>Tool 08</v>
      </c>
      <c r="C295" s="44">
        <f>VLOOKUP(A295&amp;B295,'Standard output'!A:D,4,0)</f>
        <v>3990</v>
      </c>
      <c r="D295" s="40">
        <f>Orders!B296/$C295</f>
        <v>0.3691478696741855</v>
      </c>
      <c r="E295" s="40">
        <f>Orders!C296/$C295</f>
        <v>0.39130325814536338</v>
      </c>
      <c r="F295" s="40">
        <f>Orders!D296/$C295</f>
        <v>0.35481203007518797</v>
      </c>
    </row>
    <row r="296" spans="1:6" ht="15" x14ac:dyDescent="0.25">
      <c r="A296" s="12" t="str">
        <f>Orders!A297</f>
        <v>ME8219605</v>
      </c>
      <c r="B296" s="18" t="str">
        <f>VLOOKUP(A296,'Product-tool'!A:E,2,0)</f>
        <v>Tool 08</v>
      </c>
      <c r="C296" s="44">
        <f>VLOOKUP(A296&amp;B296,'Standard output'!A:D,4,0)</f>
        <v>3951</v>
      </c>
      <c r="D296" s="40">
        <f>Orders!B297/$C296</f>
        <v>1.3592255125284738</v>
      </c>
      <c r="E296" s="40">
        <f>Orders!C297/$C296</f>
        <v>2.1403442166540114</v>
      </c>
      <c r="F296" s="40">
        <f>Orders!D297/$C296</f>
        <v>1.6102758795241709</v>
      </c>
    </row>
    <row r="297" spans="1:6" ht="15" x14ac:dyDescent="0.25">
      <c r="A297" s="12" t="str">
        <f>Orders!A298</f>
        <v>ME8227923</v>
      </c>
      <c r="B297" s="18" t="str">
        <f>VLOOKUP(A297,'Product-tool'!A:E,2,0)</f>
        <v>Tool 08</v>
      </c>
      <c r="C297" s="44">
        <f>VLOOKUP(A297&amp;B297,'Standard output'!A:D,4,0)</f>
        <v>3962</v>
      </c>
      <c r="D297" s="40">
        <f>Orders!B298/$C297</f>
        <v>3.674911660777385E-2</v>
      </c>
      <c r="E297" s="40">
        <f>Orders!C298/$C297</f>
        <v>5.610802624936901E-2</v>
      </c>
      <c r="F297" s="40">
        <f>Orders!D298/$C297</f>
        <v>4.2655224634023221E-2</v>
      </c>
    </row>
    <row r="298" spans="1:6" ht="15" x14ac:dyDescent="0.25">
      <c r="A298" s="12" t="str">
        <f>Orders!A299</f>
        <v>ME8254069</v>
      </c>
      <c r="B298" s="18" t="str">
        <f>VLOOKUP(A298,'Product-tool'!A:E,2,0)</f>
        <v>Tool 08</v>
      </c>
      <c r="C298" s="44">
        <f>VLOOKUP(A298&amp;B298,'Standard output'!A:D,4,0)</f>
        <v>3943</v>
      </c>
      <c r="D298" s="40">
        <f>Orders!B299/$C298</f>
        <v>0.16484909967030181</v>
      </c>
      <c r="E298" s="40">
        <f>Orders!C299/$C298</f>
        <v>0.20111590159776821</v>
      </c>
      <c r="F298" s="40">
        <f>Orders!D299/$C298</f>
        <v>0.16979457266041084</v>
      </c>
    </row>
    <row r="299" spans="1:6" ht="15" x14ac:dyDescent="0.25">
      <c r="A299" s="12" t="str">
        <f>Orders!A300</f>
        <v>ME8294469</v>
      </c>
      <c r="B299" s="18" t="str">
        <f>VLOOKUP(A299,'Product-tool'!A:E,2,0)</f>
        <v>Tool 08</v>
      </c>
      <c r="C299" s="44">
        <f>VLOOKUP(A299&amp;B299,'Standard output'!A:D,4,0)</f>
        <v>3989</v>
      </c>
      <c r="D299" s="40">
        <f>Orders!B300/$C299</f>
        <v>1.8533717723740286</v>
      </c>
      <c r="E299" s="40">
        <f>Orders!C300/$C299</f>
        <v>2.9777137127099524</v>
      </c>
      <c r="F299" s="40">
        <f>Orders!D300/$C299</f>
        <v>2.2213085986462775</v>
      </c>
    </row>
    <row r="300" spans="1:6" ht="15" x14ac:dyDescent="0.25">
      <c r="A300" s="12" t="str">
        <f>Orders!A301</f>
        <v>ME8314847</v>
      </c>
      <c r="B300" s="18" t="str">
        <f>VLOOKUP(A300,'Product-tool'!A:E,2,0)</f>
        <v>Tool 08</v>
      </c>
      <c r="C300" s="44">
        <f>VLOOKUP(A300&amp;B300,'Standard output'!A:D,4,0)</f>
        <v>4003</v>
      </c>
      <c r="D300" s="40">
        <f>Orders!B301/$C300</f>
        <v>0.12470647014738948</v>
      </c>
      <c r="E300" s="40">
        <f>Orders!C301/$C300</f>
        <v>0.18576067949038222</v>
      </c>
      <c r="F300" s="40">
        <f>Orders!D301/$C300</f>
        <v>0.14321758680989261</v>
      </c>
    </row>
    <row r="301" spans="1:6" ht="15" x14ac:dyDescent="0.25">
      <c r="A301" s="12" t="str">
        <f>Orders!A302</f>
        <v>ME8808939</v>
      </c>
      <c r="B301" s="18" t="str">
        <f>VLOOKUP(A301,'Product-tool'!A:E,2,0)</f>
        <v>Tool 08</v>
      </c>
      <c r="C301" s="44">
        <f>VLOOKUP(A301&amp;B301,'Standard output'!A:D,4,0)</f>
        <v>3977</v>
      </c>
      <c r="D301" s="40">
        <f>Orders!B302/$C301</f>
        <v>0.64950968066381698</v>
      </c>
      <c r="E301" s="40">
        <f>Orders!C302/$C301</f>
        <v>0.86034699522252955</v>
      </c>
      <c r="F301" s="40">
        <f>Orders!D302/$C301</f>
        <v>0.69886849383957761</v>
      </c>
    </row>
    <row r="302" spans="1:6" ht="15" x14ac:dyDescent="0.25">
      <c r="A302" s="12" t="str">
        <f>Orders!A303</f>
        <v>ME8804901</v>
      </c>
      <c r="B302" s="18" t="str">
        <f>VLOOKUP(A302,'Product-tool'!A:E,2,0)</f>
        <v>Tool 08</v>
      </c>
      <c r="C302" s="44">
        <f>VLOOKUP(A302&amp;B302,'Standard output'!A:D,4,0)</f>
        <v>3933</v>
      </c>
      <c r="D302" s="40">
        <f>Orders!B303/$C302</f>
        <v>14.139359267734553</v>
      </c>
      <c r="E302" s="40">
        <f>Orders!C303/$C302</f>
        <v>23.996618357487922</v>
      </c>
      <c r="F302" s="40">
        <f>Orders!D303/$C302</f>
        <v>17.50322908721078</v>
      </c>
    </row>
    <row r="303" spans="1:6" ht="15" x14ac:dyDescent="0.25">
      <c r="A303" s="12" t="str">
        <f>Orders!A304</f>
        <v>ME8809588</v>
      </c>
      <c r="B303" s="18" t="str">
        <f>VLOOKUP(A303,'Product-tool'!A:E,2,0)</f>
        <v>Tool 08</v>
      </c>
      <c r="C303" s="44">
        <f>VLOOKUP(A303&amp;B303,'Standard output'!A:D,4,0)</f>
        <v>3934</v>
      </c>
      <c r="D303" s="40">
        <f>Orders!B304/$C303</f>
        <v>0.20983731570920183</v>
      </c>
      <c r="E303" s="40">
        <f>Orders!C304/$C303</f>
        <v>0.21347229283172345</v>
      </c>
      <c r="F303" s="40">
        <f>Orders!D304/$C303</f>
        <v>0.19761057447890187</v>
      </c>
    </row>
    <row r="304" spans="1:6" ht="15" x14ac:dyDescent="0.25">
      <c r="A304" s="12" t="str">
        <f>Orders!A305</f>
        <v>ME8846873</v>
      </c>
      <c r="B304" s="18" t="str">
        <f>VLOOKUP(A304,'Product-tool'!A:E,2,0)</f>
        <v>Tool 08</v>
      </c>
      <c r="C304" s="44">
        <f>VLOOKUP(A304&amp;B304,'Standard output'!A:D,4,0)</f>
        <v>4003</v>
      </c>
      <c r="D304" s="40">
        <f>Orders!B305/$C304</f>
        <v>2.7880339745191107</v>
      </c>
      <c r="E304" s="40">
        <f>Orders!C305/$C304</f>
        <v>2.5714214339245567</v>
      </c>
      <c r="F304" s="40">
        <f>Orders!D305/$C304</f>
        <v>2.5123157631776172</v>
      </c>
    </row>
    <row r="305" spans="1:6" ht="15" x14ac:dyDescent="0.25">
      <c r="A305" s="12" t="str">
        <f>Orders!A306</f>
        <v>ME8876987</v>
      </c>
      <c r="B305" s="18" t="str">
        <f>VLOOKUP(A305,'Product-tool'!A:E,2,0)</f>
        <v>Tool 04</v>
      </c>
      <c r="C305" s="44">
        <f>VLOOKUP(A305&amp;B305,'Standard output'!A:D,4,0)</f>
        <v>2302</v>
      </c>
      <c r="D305" s="40">
        <f>Orders!B306/$C305</f>
        <v>0.20330147697654213</v>
      </c>
      <c r="E305" s="40">
        <f>Orders!C306/$C305</f>
        <v>0.14908774978279757</v>
      </c>
      <c r="F305" s="40">
        <f>Orders!D306/$C305</f>
        <v>0.16659426585577758</v>
      </c>
    </row>
    <row r="306" spans="1:6" ht="15" x14ac:dyDescent="0.25">
      <c r="A306" s="12" t="str">
        <f>Orders!A307</f>
        <v>MP8004078</v>
      </c>
      <c r="B306" s="18" t="str">
        <f>VLOOKUP(A306,'Product-tool'!A:E,2,0)</f>
        <v>Tool 04</v>
      </c>
      <c r="C306" s="44">
        <f>VLOOKUP(A306&amp;B306,'Standard output'!A:D,4,0)</f>
        <v>2293</v>
      </c>
      <c r="D306" s="40">
        <f>Orders!B307/$C306</f>
        <v>8.6487134757959012</v>
      </c>
      <c r="E306" s="40">
        <f>Orders!C307/$C306</f>
        <v>5.7726122982991717</v>
      </c>
      <c r="F306" s="40">
        <f>Orders!D307/$C306</f>
        <v>6.8344962930658522</v>
      </c>
    </row>
    <row r="307" spans="1:6" ht="15" x14ac:dyDescent="0.25">
      <c r="A307" s="12" t="str">
        <f>Orders!A308</f>
        <v>MP8026858</v>
      </c>
      <c r="B307" s="18" t="str">
        <f>VLOOKUP(A307,'Product-tool'!A:E,2,0)</f>
        <v>Tool 04</v>
      </c>
      <c r="C307" s="44">
        <f>VLOOKUP(A307&amp;B307,'Standard output'!A:D,4,0)</f>
        <v>2253</v>
      </c>
      <c r="D307" s="40">
        <f>Orders!B308/$C307</f>
        <v>18.655259653794943</v>
      </c>
      <c r="E307" s="40">
        <f>Orders!C308/$C307</f>
        <v>18.399067909454061</v>
      </c>
      <c r="F307" s="40">
        <f>Orders!D308/$C307</f>
        <v>17.327563249001333</v>
      </c>
    </row>
    <row r="308" spans="1:6" ht="15" x14ac:dyDescent="0.25">
      <c r="A308" s="12" t="str">
        <f>Orders!A309</f>
        <v>MP8061520</v>
      </c>
      <c r="B308" s="18" t="str">
        <f>VLOOKUP(A308,'Product-tool'!A:E,2,0)</f>
        <v>Tool 04</v>
      </c>
      <c r="C308" s="44">
        <f>VLOOKUP(A308&amp;B308,'Standard output'!A:D,4,0)</f>
        <v>2265</v>
      </c>
      <c r="D308" s="40">
        <f>Orders!B309/$C308</f>
        <v>13.041898454746137</v>
      </c>
      <c r="E308" s="40">
        <f>Orders!C309/$C308</f>
        <v>19.525827814569535</v>
      </c>
      <c r="F308" s="40">
        <f>Orders!D309/$C308</f>
        <v>15.010551876379692</v>
      </c>
    </row>
    <row r="309" spans="1:6" ht="15" x14ac:dyDescent="0.25">
      <c r="A309" s="12" t="str">
        <f>Orders!A310</f>
        <v>MP8104858</v>
      </c>
      <c r="B309" s="18" t="str">
        <f>VLOOKUP(A309,'Product-tool'!A:E,2,0)</f>
        <v>Tool 04</v>
      </c>
      <c r="C309" s="44">
        <f>VLOOKUP(A309&amp;B309,'Standard output'!A:D,4,0)</f>
        <v>2302</v>
      </c>
      <c r="D309" s="40">
        <f>Orders!B310/$C309</f>
        <v>18.155951346655083</v>
      </c>
      <c r="E309" s="40">
        <f>Orders!C310/$C309</f>
        <v>43.382276281494356</v>
      </c>
      <c r="F309" s="40">
        <f>Orders!D310/$C309</f>
        <v>12.423979148566463</v>
      </c>
    </row>
    <row r="310" spans="1:6" ht="15" x14ac:dyDescent="0.25">
      <c r="A310" s="12" t="str">
        <f>Orders!A311</f>
        <v>MP8109471</v>
      </c>
      <c r="B310" s="18" t="str">
        <f>VLOOKUP(A310,'Product-tool'!A:E,2,0)</f>
        <v>Tool 04</v>
      </c>
      <c r="C310" s="44">
        <f>VLOOKUP(A310&amp;B310,'Standard output'!A:D,4,0)</f>
        <v>2313</v>
      </c>
      <c r="D310" s="40">
        <f>Orders!B311/$C310</f>
        <v>1.0678772157371379</v>
      </c>
      <c r="E310" s="40">
        <f>Orders!C311/$C310</f>
        <v>1.5203199308257673</v>
      </c>
      <c r="F310" s="40">
        <f>Orders!D311/$C310</f>
        <v>1.1948984003458711</v>
      </c>
    </row>
    <row r="311" spans="1:6" ht="15" x14ac:dyDescent="0.25">
      <c r="A311" s="12" t="str">
        <f>Orders!A312</f>
        <v>MP8189416</v>
      </c>
      <c r="B311" s="18" t="str">
        <f>VLOOKUP(A311,'Product-tool'!A:E,2,0)</f>
        <v>Tool 07</v>
      </c>
      <c r="C311" s="44">
        <f>VLOOKUP(A311&amp;B311,'Standard output'!A:D,4,0)</f>
        <v>6436</v>
      </c>
      <c r="D311" s="40">
        <f>Orders!B312/$C311</f>
        <v>5.9283716594157863</v>
      </c>
      <c r="E311" s="40">
        <f>Orders!C312/$C311</f>
        <v>4.2716594157862025</v>
      </c>
      <c r="F311" s="40">
        <f>Orders!D312/$C311</f>
        <v>4.8214729645742693</v>
      </c>
    </row>
    <row r="312" spans="1:6" ht="15" x14ac:dyDescent="0.25">
      <c r="A312" s="12" t="str">
        <f>Orders!A313</f>
        <v>MR0869382</v>
      </c>
      <c r="B312" s="18" t="str">
        <f>VLOOKUP(A312,'Product-tool'!A:E,2,0)</f>
        <v>Tool 10</v>
      </c>
      <c r="C312" s="44">
        <f>VLOOKUP(A312&amp;B312,'Standard output'!A:D,4,0)</f>
        <v>1636</v>
      </c>
      <c r="D312" s="40">
        <f>Orders!B313/$C312</f>
        <v>0.16528117359413205</v>
      </c>
      <c r="E312" s="40">
        <f>Orders!C313/$C312</f>
        <v>0.1128361858190709</v>
      </c>
      <c r="F312" s="40">
        <f>Orders!D313/$C312</f>
        <v>0.13190709046454768</v>
      </c>
    </row>
    <row r="313" spans="1:6" ht="15" x14ac:dyDescent="0.25">
      <c r="A313" s="12" t="str">
        <f>Orders!A314</f>
        <v>MT0524796</v>
      </c>
      <c r="B313" s="18" t="str">
        <f>VLOOKUP(A313,'Product-tool'!A:E,2,0)</f>
        <v>Tool 09</v>
      </c>
      <c r="C313" s="44">
        <f>VLOOKUP(A313&amp;B313,'Standard output'!A:D,4,0)</f>
        <v>488</v>
      </c>
      <c r="D313" s="40">
        <f>Orders!B314/$C313</f>
        <v>4.6938524590163935</v>
      </c>
      <c r="E313" s="40">
        <f>Orders!C314/$C313</f>
        <v>7.2379098360655734</v>
      </c>
      <c r="F313" s="40">
        <f>Orders!D314/$C313</f>
        <v>5.495696721311476</v>
      </c>
    </row>
    <row r="314" spans="1:6" ht="15" x14ac:dyDescent="0.25">
      <c r="A314" s="12" t="str">
        <f>Orders!A315</f>
        <v>MT458935</v>
      </c>
      <c r="B314" s="18" t="str">
        <f>VLOOKUP(A314,'Product-tool'!A:E,2,0)</f>
        <v>Tool 09</v>
      </c>
      <c r="C314" s="44">
        <f>VLOOKUP(A314&amp;B314,'Standard output'!A:D,4,0)</f>
        <v>504</v>
      </c>
      <c r="D314" s="40">
        <f>Orders!B315/$C314</f>
        <v>7.1448412698412698</v>
      </c>
      <c r="E314" s="40">
        <f>Orders!C315/$C314</f>
        <v>9.6829365079365068</v>
      </c>
      <c r="F314" s="40">
        <f>Orders!D315/$C314</f>
        <v>7.7845238095238098</v>
      </c>
    </row>
    <row r="315" spans="1:6" ht="15" x14ac:dyDescent="0.25">
      <c r="A315" s="12" t="str">
        <f>Orders!A316</f>
        <v>MT4603768</v>
      </c>
      <c r="B315" s="18" t="str">
        <f>VLOOKUP(A315,'Product-tool'!A:E,2,0)</f>
        <v>Tool 15</v>
      </c>
      <c r="C315" s="44">
        <f>VLOOKUP(A315&amp;B315,'Standard output'!A:D,4,0)</f>
        <v>4489</v>
      </c>
      <c r="D315" s="40">
        <f>Orders!B316/$C315</f>
        <v>1.9113388282468256E-2</v>
      </c>
      <c r="E315" s="40">
        <f>Orders!C316/$C315</f>
        <v>1.2163065270661617E-2</v>
      </c>
      <c r="F315" s="40">
        <f>Orders!D316/$C315</f>
        <v>1.4769436400089106E-2</v>
      </c>
    </row>
    <row r="316" spans="1:6" ht="15" x14ac:dyDescent="0.25">
      <c r="A316" s="12" t="str">
        <f>Orders!A317</f>
        <v>NU0449734</v>
      </c>
      <c r="B316" s="18" t="str">
        <f>VLOOKUP(A316,'Product-tool'!A:E,2,0)</f>
        <v>Tool 15</v>
      </c>
      <c r="C316" s="44">
        <f>VLOOKUP(A316&amp;B316,'Standard output'!A:D,4,0)</f>
        <v>4417</v>
      </c>
      <c r="D316" s="40">
        <f>Orders!B317/$C316</f>
        <v>6.7642970341860993</v>
      </c>
      <c r="E316" s="40">
        <f>Orders!C317/$C316</f>
        <v>8.8783789902648866</v>
      </c>
      <c r="F316" s="40">
        <f>Orders!D317/$C316</f>
        <v>7.2422685080371298</v>
      </c>
    </row>
    <row r="317" spans="1:6" ht="15" x14ac:dyDescent="0.25">
      <c r="A317" s="12" t="str">
        <f>Orders!A318</f>
        <v>NU0799419</v>
      </c>
      <c r="B317" s="18" t="str">
        <f>VLOOKUP(A317,'Product-tool'!A:E,2,0)</f>
        <v>Tool 15</v>
      </c>
      <c r="C317" s="44">
        <f>VLOOKUP(A317&amp;B317,'Standard output'!A:D,4,0)</f>
        <v>4456</v>
      </c>
      <c r="D317" s="40">
        <f>Orders!B318/$C317</f>
        <v>1.9254937163375223E-2</v>
      </c>
      <c r="E317" s="40">
        <f>Orders!C318/$C317</f>
        <v>2.1880610412926393E-2</v>
      </c>
      <c r="F317" s="40">
        <f>Orders!D318/$C317</f>
        <v>1.9254937163375223E-2</v>
      </c>
    </row>
    <row r="318" spans="1:6" ht="15" x14ac:dyDescent="0.25">
      <c r="A318" s="12" t="str">
        <f>Orders!A319</f>
        <v>NU0913559</v>
      </c>
      <c r="B318" s="18" t="str">
        <f>VLOOKUP(A318,'Product-tool'!A:E,2,0)</f>
        <v>Tool 15</v>
      </c>
      <c r="C318" s="44">
        <f>VLOOKUP(A318&amp;B318,'Standard output'!A:D,4,0)</f>
        <v>4414</v>
      </c>
      <c r="D318" s="40">
        <f>Orders!B319/$C318</f>
        <v>0.90122338015405523</v>
      </c>
      <c r="E318" s="40">
        <f>Orders!C319/$C318</f>
        <v>1.3011780697779793</v>
      </c>
      <c r="F318" s="40">
        <f>Orders!D319/$C318</f>
        <v>1.0163797009515179</v>
      </c>
    </row>
    <row r="319" spans="1:6" ht="15" x14ac:dyDescent="0.25">
      <c r="A319" s="12" t="str">
        <f>Orders!A320</f>
        <v>NU1662490</v>
      </c>
      <c r="B319" s="18" t="str">
        <f>VLOOKUP(A319,'Product-tool'!A:E,2,0)</f>
        <v>Tool 15</v>
      </c>
      <c r="C319" s="44">
        <f>VLOOKUP(A319&amp;B319,'Standard output'!A:D,4,0)</f>
        <v>4457</v>
      </c>
      <c r="D319" s="40">
        <f>Orders!B320/$C319</f>
        <v>2.4209109266322641E-2</v>
      </c>
      <c r="E319" s="40">
        <f>Orders!C320/$C319</f>
        <v>2.5667489342607135E-2</v>
      </c>
      <c r="F319" s="40">
        <f>Orders!D320/$C319</f>
        <v>2.3334081220551941E-2</v>
      </c>
    </row>
    <row r="320" spans="1:6" ht="15" x14ac:dyDescent="0.25">
      <c r="A320" s="12" t="str">
        <f>Orders!A321</f>
        <v>NU1816428</v>
      </c>
      <c r="B320" s="18" t="str">
        <f>VLOOKUP(A320,'Product-tool'!A:E,2,0)</f>
        <v>Tool 10</v>
      </c>
      <c r="C320" s="44">
        <f>VLOOKUP(A320&amp;B320,'Standard output'!A:D,4,0)</f>
        <v>1636</v>
      </c>
      <c r="D320" s="40">
        <f>Orders!B321/$C320</f>
        <v>8.9029339853300744</v>
      </c>
      <c r="E320" s="40">
        <f>Orders!C321/$C320</f>
        <v>9.893826405867971</v>
      </c>
      <c r="F320" s="40">
        <f>Orders!D321/$C320</f>
        <v>8.7527506112469435</v>
      </c>
    </row>
    <row r="321" spans="1:6" ht="15" x14ac:dyDescent="0.25">
      <c r="A321" s="12" t="str">
        <f>Orders!A322</f>
        <v>NU2694528</v>
      </c>
      <c r="B321" s="18" t="str">
        <f>VLOOKUP(A321,'Product-tool'!A:E,2,0)</f>
        <v>Tool 15</v>
      </c>
      <c r="C321" s="44">
        <f>VLOOKUP(A321&amp;B321,'Standard output'!A:D,4,0)</f>
        <v>4499</v>
      </c>
      <c r="D321" s="40">
        <f>Orders!B322/$C321</f>
        <v>4.7966214714380978E-2</v>
      </c>
      <c r="E321" s="40">
        <f>Orders!C322/$C321</f>
        <v>7.1082462769504334E-2</v>
      </c>
      <c r="F321" s="40">
        <f>Orders!D322/$C321</f>
        <v>5.4901089130917985E-2</v>
      </c>
    </row>
    <row r="322" spans="1:6" ht="15" x14ac:dyDescent="0.25">
      <c r="A322" s="12" t="str">
        <f>Orders!A323</f>
        <v>NU2703355</v>
      </c>
      <c r="B322" s="18" t="str">
        <f>VLOOKUP(A322,'Product-tool'!A:E,2,0)</f>
        <v>Tool 02</v>
      </c>
      <c r="C322" s="44">
        <f>VLOOKUP(A322&amp;B322,'Standard output'!A:D,4,0)</f>
        <v>2647</v>
      </c>
      <c r="D322" s="40">
        <f>Orders!B323/$C322</f>
        <v>1.8127313940309786</v>
      </c>
      <c r="E322" s="40">
        <f>Orders!C323/$C322</f>
        <v>3.0881752927842845</v>
      </c>
      <c r="F322" s="40">
        <f>Orders!D323/$C322</f>
        <v>2.2488477521722703</v>
      </c>
    </row>
    <row r="323" spans="1:6" ht="15" x14ac:dyDescent="0.25">
      <c r="A323" s="12" t="str">
        <f>Orders!A324</f>
        <v>NU2754771</v>
      </c>
      <c r="B323" s="18" t="str">
        <f>VLOOKUP(A323,'Product-tool'!A:E,2,0)</f>
        <v>Tool 05</v>
      </c>
      <c r="C323" s="44">
        <f>VLOOKUP(A323&amp;B323,'Standard output'!A:D,4,0)</f>
        <v>1289</v>
      </c>
      <c r="D323" s="40">
        <f>Orders!B324/$C323</f>
        <v>3.7820015515903802</v>
      </c>
      <c r="E323" s="40">
        <f>Orders!C324/$C323</f>
        <v>5.7899922420480996</v>
      </c>
      <c r="F323" s="40">
        <f>Orders!D324/$C323</f>
        <v>4.4083010085337468</v>
      </c>
    </row>
    <row r="324" spans="1:6" ht="15" x14ac:dyDescent="0.25">
      <c r="A324" s="12" t="str">
        <f>Orders!A325</f>
        <v>NU290431</v>
      </c>
      <c r="B324" s="18" t="str">
        <f>VLOOKUP(A324,'Product-tool'!A:E,2,0)</f>
        <v>Tool 15</v>
      </c>
      <c r="C324" s="44">
        <f>VLOOKUP(A324&amp;B324,'Standard output'!A:D,4,0)</f>
        <v>4482</v>
      </c>
      <c r="D324" s="40">
        <f>Orders!B325/$C324</f>
        <v>0.92931726907630519</v>
      </c>
      <c r="E324" s="40">
        <f>Orders!C325/$C324</f>
        <v>1.5755466309683177</v>
      </c>
      <c r="F324" s="40">
        <f>Orders!D325/$C324</f>
        <v>1.1497545738509594</v>
      </c>
    </row>
    <row r="325" spans="1:6" ht="15" x14ac:dyDescent="0.25">
      <c r="A325" s="12" t="str">
        <f>Orders!A326</f>
        <v>NU3608271</v>
      </c>
      <c r="B325" s="18" t="str">
        <f>VLOOKUP(A325,'Product-tool'!A:E,2,0)</f>
        <v>Tool 10</v>
      </c>
      <c r="C325" s="44">
        <f>VLOOKUP(A325&amp;B325,'Standard output'!A:D,4,0)</f>
        <v>1630</v>
      </c>
      <c r="D325" s="40">
        <f>Orders!B326/$C325</f>
        <v>0.77760736196319014</v>
      </c>
      <c r="E325" s="40">
        <f>Orders!C326/$C325</f>
        <v>0.64282208588957057</v>
      </c>
      <c r="F325" s="40">
        <f>Orders!D326/$C325</f>
        <v>0.66834355828220859</v>
      </c>
    </row>
    <row r="326" spans="1:6" ht="15" x14ac:dyDescent="0.25">
      <c r="A326" s="12" t="str">
        <f>Orders!A327</f>
        <v>NU3708683</v>
      </c>
      <c r="B326" s="18" t="str">
        <f>VLOOKUP(A326,'Product-tool'!A:E,2,0)</f>
        <v>Tool 02</v>
      </c>
      <c r="C326" s="44">
        <f>VLOOKUP(A326&amp;B326,'Standard output'!A:D,4,0)</f>
        <v>2619</v>
      </c>
      <c r="D326" s="40">
        <f>Orders!B327/$C326</f>
        <v>1.0369224894998093</v>
      </c>
      <c r="E326" s="40">
        <f>Orders!C327/$C326</f>
        <v>1.7010691103474611</v>
      </c>
      <c r="F326" s="40">
        <f>Orders!D327/$C326</f>
        <v>1.2583046964490263</v>
      </c>
    </row>
    <row r="327" spans="1:6" ht="15" x14ac:dyDescent="0.25">
      <c r="A327" s="12" t="str">
        <f>Orders!A328</f>
        <v>NU3827246</v>
      </c>
      <c r="B327" s="18" t="str">
        <f>VLOOKUP(A327,'Product-tool'!A:E,2,0)</f>
        <v>Tool 02</v>
      </c>
      <c r="C327" s="44">
        <f>VLOOKUP(A327&amp;B327,'Standard output'!A:D,4,0)</f>
        <v>2693</v>
      </c>
      <c r="D327" s="40">
        <f>Orders!B328/$C327</f>
        <v>0.45666542888971406</v>
      </c>
      <c r="E327" s="40">
        <f>Orders!C328/$C327</f>
        <v>0.58989974006683998</v>
      </c>
      <c r="F327" s="40">
        <f>Orders!D328/$C327</f>
        <v>0.48514667656888227</v>
      </c>
    </row>
    <row r="328" spans="1:6" ht="15" x14ac:dyDescent="0.25">
      <c r="A328" s="12" t="str">
        <f>Orders!A329</f>
        <v>NU3927324</v>
      </c>
      <c r="B328" s="18" t="str">
        <f>VLOOKUP(A328,'Product-tool'!A:E,2,0)</f>
        <v>Tool 11</v>
      </c>
      <c r="C328" s="44">
        <f>VLOOKUP(A328&amp;B328,'Standard output'!A:D,4,0)</f>
        <v>2084</v>
      </c>
      <c r="D328" s="40">
        <f>Orders!B329/$C328</f>
        <v>1.6449616122840691</v>
      </c>
      <c r="E328" s="40">
        <f>Orders!C329/$C328</f>
        <v>2.6417946257197698</v>
      </c>
      <c r="F328" s="40">
        <f>Orders!D329/$C328</f>
        <v>1.9712092130518235</v>
      </c>
    </row>
    <row r="329" spans="1:6" ht="15" x14ac:dyDescent="0.25">
      <c r="A329" s="12" t="str">
        <f>Orders!A330</f>
        <v>NU4893598</v>
      </c>
      <c r="B329" s="18" t="str">
        <f>VLOOKUP(A329,'Product-tool'!A:E,2,0)</f>
        <v>Tool 02</v>
      </c>
      <c r="C329" s="44">
        <f>VLOOKUP(A329&amp;B329,'Standard output'!A:D,4,0)</f>
        <v>2619</v>
      </c>
      <c r="D329" s="40">
        <f>Orders!B330/$C329</f>
        <v>4.1198930889652541E-2</v>
      </c>
      <c r="E329" s="40">
        <f>Orders!C330/$C329</f>
        <v>4.7651775486827037E-2</v>
      </c>
      <c r="F329" s="40">
        <f>Orders!D330/$C329</f>
        <v>4.1695303550973659E-2</v>
      </c>
    </row>
    <row r="330" spans="1:6" ht="15" x14ac:dyDescent="0.25">
      <c r="A330" s="12" t="str">
        <f>Orders!A331</f>
        <v>NU5305035</v>
      </c>
      <c r="B330" s="18" t="str">
        <f>VLOOKUP(A330,'Product-tool'!A:E,2,0)</f>
        <v>Tool 17</v>
      </c>
      <c r="C330" s="44">
        <f>VLOOKUP(A330&amp;B330,'Standard output'!A:D,4,0)</f>
        <v>6846</v>
      </c>
      <c r="D330" s="40">
        <f>Orders!B331/$C330</f>
        <v>1.8419515045281918E-2</v>
      </c>
      <c r="E330" s="40">
        <f>Orders!C331/$C330</f>
        <v>2.3546596552731523E-2</v>
      </c>
      <c r="F330" s="40">
        <f>Orders!D331/$C330</f>
        <v>1.9558866491381829E-2</v>
      </c>
    </row>
    <row r="331" spans="1:6" ht="15" x14ac:dyDescent="0.25">
      <c r="A331" s="12" t="str">
        <f>Orders!A332</f>
        <v>NU5785654</v>
      </c>
      <c r="B331" s="18" t="str">
        <f>VLOOKUP(A331,'Product-tool'!A:E,2,0)</f>
        <v>Tool 10</v>
      </c>
      <c r="C331" s="44">
        <f>VLOOKUP(A331&amp;B331,'Standard output'!A:D,4,0)</f>
        <v>1606</v>
      </c>
      <c r="D331" s="40">
        <f>Orders!B332/$C331</f>
        <v>0.12789539227895394</v>
      </c>
      <c r="E331" s="40">
        <f>Orders!C332/$C331</f>
        <v>9.3897882938978841E-2</v>
      </c>
      <c r="F331" s="40">
        <f>Orders!D332/$C331</f>
        <v>0.10523038605230386</v>
      </c>
    </row>
    <row r="332" spans="1:6" ht="15" x14ac:dyDescent="0.25">
      <c r="A332" s="12" t="str">
        <f>Orders!A333</f>
        <v>OX5859021</v>
      </c>
      <c r="B332" s="18" t="str">
        <f>VLOOKUP(A332,'Product-tool'!A:E,2,0)</f>
        <v>Tool 10</v>
      </c>
      <c r="C332" s="44">
        <f>VLOOKUP(A332&amp;B332,'Standard output'!A:D,4,0)</f>
        <v>1609</v>
      </c>
      <c r="D332" s="40">
        <f>Orders!B333/$C332</f>
        <v>1.1311373523927906E-2</v>
      </c>
      <c r="E332" s="40">
        <f>Orders!C333/$C332</f>
        <v>1.9390926041019267E-2</v>
      </c>
      <c r="F332" s="40">
        <f>Orders!D333/$C332</f>
        <v>1.4543194530764452E-2</v>
      </c>
    </row>
    <row r="333" spans="1:6" ht="15" x14ac:dyDescent="0.25">
      <c r="A333" s="12" t="str">
        <f>Orders!A334</f>
        <v>OX5851901</v>
      </c>
      <c r="B333" s="18" t="str">
        <f>VLOOKUP(A333,'Product-tool'!A:E,2,0)</f>
        <v>Tool 16</v>
      </c>
      <c r="C333" s="44">
        <f>VLOOKUP(A333&amp;B333,'Standard output'!A:D,4,0)</f>
        <v>6845</v>
      </c>
      <c r="D333" s="40">
        <f>Orders!B334/$C333</f>
        <v>6.2673484295105919E-3</v>
      </c>
      <c r="E333" s="40">
        <f>Orders!C334/$C333</f>
        <v>1.0635500365230095E-2</v>
      </c>
      <c r="F333" s="40">
        <f>Orders!D334/$C333</f>
        <v>7.7867056245434626E-3</v>
      </c>
    </row>
    <row r="334" spans="1:6" ht="15" x14ac:dyDescent="0.25">
      <c r="A334" s="12" t="str">
        <f>Orders!A335</f>
        <v>RC146190</v>
      </c>
      <c r="B334" s="18" t="str">
        <f>VLOOKUP(A334,'Product-tool'!A:E,2,0)</f>
        <v>Tool 18</v>
      </c>
      <c r="C334" s="44">
        <f>VLOOKUP(A334&amp;B334,'Standard output'!A:D,4,0)</f>
        <v>2872</v>
      </c>
      <c r="D334" s="40">
        <f>Orders!B335/$C334</f>
        <v>0.64094707520891359</v>
      </c>
      <c r="E334" s="40">
        <f>Orders!C335/$C334</f>
        <v>1.0714136490250696</v>
      </c>
      <c r="F334" s="40">
        <f>Orders!D335/$C334</f>
        <v>0.78669916434540388</v>
      </c>
    </row>
    <row r="335" spans="1:6" ht="15" x14ac:dyDescent="0.25">
      <c r="A335" s="12" t="str">
        <f>Orders!A336</f>
        <v>RC4928508</v>
      </c>
      <c r="B335" s="18" t="str">
        <f>VLOOKUP(A335,'Product-tool'!A:E,2,0)</f>
        <v>Tool 18</v>
      </c>
      <c r="C335" s="44">
        <f>VLOOKUP(A335&amp;B335,'Standard output'!A:D,4,0)</f>
        <v>2878</v>
      </c>
      <c r="D335" s="40">
        <f>Orders!B336/$C335</f>
        <v>3.0264072272411398E-2</v>
      </c>
      <c r="E335" s="40">
        <f>Orders!C336/$C335</f>
        <v>5.0138985406532319E-2</v>
      </c>
      <c r="F335" s="40">
        <f>Orders!D336/$C335</f>
        <v>3.7039610840861714E-2</v>
      </c>
    </row>
    <row r="336" spans="1:6" ht="15" x14ac:dyDescent="0.25">
      <c r="A336" s="12" t="str">
        <f>Orders!A337</f>
        <v>RM0095773</v>
      </c>
      <c r="B336" s="18" t="str">
        <f>VLOOKUP(A336,'Product-tool'!A:E,2,0)</f>
        <v>Tool 18</v>
      </c>
      <c r="C336" s="44">
        <f>VLOOKUP(A336&amp;B336,'Standard output'!A:D,4,0)</f>
        <v>2882</v>
      </c>
      <c r="D336" s="40">
        <f>Orders!B337/$C336</f>
        <v>0.98560027758501045</v>
      </c>
      <c r="E336" s="40">
        <f>Orders!C337/$C336</f>
        <v>1.20617626648161</v>
      </c>
      <c r="F336" s="40">
        <f>Orders!D337/$C336</f>
        <v>1.0171755725190839</v>
      </c>
    </row>
    <row r="337" spans="1:6" ht="15" x14ac:dyDescent="0.25">
      <c r="A337" s="12" t="str">
        <f>Orders!A338</f>
        <v>RM1193363</v>
      </c>
      <c r="B337" s="18" t="str">
        <f>VLOOKUP(A337,'Product-tool'!A:E,2,0)</f>
        <v>Tool 18</v>
      </c>
      <c r="C337" s="44">
        <f>VLOOKUP(A337&amp;B337,'Standard output'!A:D,4,0)</f>
        <v>2843</v>
      </c>
      <c r="D337" s="40">
        <f>Orders!B338/$C337</f>
        <v>3.6581076327822722E-3</v>
      </c>
      <c r="E337" s="40">
        <f>Orders!C338/$C337</f>
        <v>5.0298979950756245E-3</v>
      </c>
      <c r="F337" s="40">
        <f>Orders!D338/$C337</f>
        <v>4.1153710868800566E-3</v>
      </c>
    </row>
    <row r="338" spans="1:6" ht="15" x14ac:dyDescent="0.25">
      <c r="A338" s="12" t="str">
        <f>Orders!A339</f>
        <v>RM12722</v>
      </c>
      <c r="B338" s="18" t="str">
        <f>VLOOKUP(A338,'Product-tool'!A:E,2,0)</f>
        <v>Tool 18</v>
      </c>
      <c r="C338" s="44">
        <f>VLOOKUP(A338&amp;B338,'Standard output'!A:D,4,0)</f>
        <v>2880</v>
      </c>
      <c r="D338" s="40">
        <f>Orders!B339/$C338</f>
        <v>1.6250000000000001E-2</v>
      </c>
      <c r="E338" s="40">
        <f>Orders!C339/$C338</f>
        <v>2.5277777777777777E-2</v>
      </c>
      <c r="F338" s="40">
        <f>Orders!D339/$C338</f>
        <v>1.8958333333333334E-2</v>
      </c>
    </row>
    <row r="339" spans="1:6" ht="15" x14ac:dyDescent="0.25">
      <c r="A339" s="12" t="str">
        <f>Orders!A340</f>
        <v>RM2364622</v>
      </c>
      <c r="B339" s="18" t="str">
        <f>VLOOKUP(A339,'Product-tool'!A:E,2,0)</f>
        <v>Tool 18</v>
      </c>
      <c r="C339" s="44">
        <f>VLOOKUP(A339&amp;B339,'Standard output'!A:D,4,0)</f>
        <v>2839</v>
      </c>
      <c r="D339" s="40">
        <f>Orders!B340/$C339</f>
        <v>1.1809439943642128</v>
      </c>
      <c r="E339" s="40">
        <f>Orders!C340/$C339</f>
        <v>1.1433955618175413</v>
      </c>
      <c r="F339" s="40">
        <f>Orders!D340/$C339</f>
        <v>1.0875308207115182</v>
      </c>
    </row>
    <row r="340" spans="1:6" ht="15" x14ac:dyDescent="0.25">
      <c r="A340" s="12" t="str">
        <f>Orders!A341</f>
        <v>RM4669200</v>
      </c>
      <c r="B340" s="18" t="str">
        <f>VLOOKUP(A340,'Product-tool'!A:E,2,0)</f>
        <v>Tool 18</v>
      </c>
      <c r="C340" s="44">
        <f>VLOOKUP(A340&amp;B340,'Standard output'!A:D,4,0)</f>
        <v>2899</v>
      </c>
      <c r="D340" s="40">
        <f>Orders!B341/$C340</f>
        <v>7.1748878923766817E-3</v>
      </c>
      <c r="E340" s="40">
        <f>Orders!C341/$C340</f>
        <v>1.1659192825112109E-2</v>
      </c>
      <c r="F340" s="40">
        <f>Orders!D341/$C340</f>
        <v>8.5201793721973087E-3</v>
      </c>
    </row>
    <row r="341" spans="1:6" ht="15" x14ac:dyDescent="0.25">
      <c r="A341" s="12" t="str">
        <f>Orders!A342</f>
        <v>RM4667709</v>
      </c>
      <c r="B341" s="18" t="str">
        <f>VLOOKUP(A341,'Product-tool'!A:E,2,0)</f>
        <v>Tool 18</v>
      </c>
      <c r="C341" s="44">
        <f>VLOOKUP(A341&amp;B341,'Standard output'!A:D,4,0)</f>
        <v>2856</v>
      </c>
      <c r="D341" s="40">
        <f>Orders!B342/$C341</f>
        <v>1.5362394957983194</v>
      </c>
      <c r="E341" s="40">
        <f>Orders!C342/$C341</f>
        <v>1.9663865546218486</v>
      </c>
      <c r="F341" s="40">
        <f>Orders!D342/$C341</f>
        <v>1.6231792717086835</v>
      </c>
    </row>
    <row r="342" spans="1:6" ht="15" x14ac:dyDescent="0.25">
      <c r="A342" s="12" t="str">
        <f>Orders!A343</f>
        <v>RM4695168</v>
      </c>
      <c r="B342" s="18" t="str">
        <f>VLOOKUP(A342,'Product-tool'!A:E,2,0)</f>
        <v>Tool 18</v>
      </c>
      <c r="C342" s="44">
        <f>VLOOKUP(A342&amp;B342,'Standard output'!A:D,4,0)</f>
        <v>2806</v>
      </c>
      <c r="D342" s="40">
        <f>Orders!B343/$C342</f>
        <v>0.78157519600855307</v>
      </c>
      <c r="E342" s="40">
        <f>Orders!C343/$C342</f>
        <v>1.2031717747683535</v>
      </c>
      <c r="F342" s="40">
        <f>Orders!D343/$C342</f>
        <v>0.91407697790449038</v>
      </c>
    </row>
    <row r="343" spans="1:6" ht="15" x14ac:dyDescent="0.25">
      <c r="A343" s="12" t="str">
        <f>Orders!A344</f>
        <v>RM4934415</v>
      </c>
      <c r="B343" s="18" t="str">
        <f>VLOOKUP(A343,'Product-tool'!A:E,2,0)</f>
        <v>Tool 18</v>
      </c>
      <c r="C343" s="44">
        <f>VLOOKUP(A343&amp;B343,'Standard output'!A:D,4,0)</f>
        <v>2834</v>
      </c>
      <c r="D343" s="40">
        <f>Orders!B344/$C343</f>
        <v>0.10321100917431193</v>
      </c>
      <c r="E343" s="40">
        <f>Orders!C344/$C343</f>
        <v>8.8990825688073399E-2</v>
      </c>
      <c r="F343" s="40">
        <f>Orders!D344/$C343</f>
        <v>9.0366972477064225E-2</v>
      </c>
    </row>
    <row r="344" spans="1:6" ht="15" x14ac:dyDescent="0.25">
      <c r="A344" s="12" t="str">
        <f>Orders!A345</f>
        <v>RM5456028</v>
      </c>
      <c r="B344" s="18" t="str">
        <f>VLOOKUP(A344,'Product-tool'!A:E,2,0)</f>
        <v>Tool 18</v>
      </c>
      <c r="C344" s="44">
        <f>VLOOKUP(A344&amp;B344,'Standard output'!A:D,4,0)</f>
        <v>2880</v>
      </c>
      <c r="D344" s="40">
        <f>Orders!B345/$C344</f>
        <v>7.4930555555555556E-2</v>
      </c>
      <c r="E344" s="40">
        <f>Orders!C345/$C344</f>
        <v>4.7847222222222228E-2</v>
      </c>
      <c r="F344" s="40">
        <f>Orders!D345/$C344</f>
        <v>5.8229166666666672E-2</v>
      </c>
    </row>
    <row r="345" spans="1:6" ht="15" x14ac:dyDescent="0.25">
      <c r="A345" s="12" t="str">
        <f>Orders!A346</f>
        <v>RM56355</v>
      </c>
      <c r="B345" s="18" t="str">
        <f>VLOOKUP(A345,'Product-tool'!A:E,2,0)</f>
        <v>Tool 18</v>
      </c>
      <c r="C345" s="44">
        <f>VLOOKUP(A345&amp;B345,'Standard output'!A:D,4,0)</f>
        <v>2888</v>
      </c>
      <c r="D345" s="40">
        <f>Orders!B346/$C345</f>
        <v>54.701281163434906</v>
      </c>
      <c r="E345" s="40">
        <f>Orders!C346/$C345</f>
        <v>33.894529085872577</v>
      </c>
      <c r="F345" s="40">
        <f>Orders!D346/$C345</f>
        <v>42.087499999999999</v>
      </c>
    </row>
    <row r="346" spans="1:6" ht="15" x14ac:dyDescent="0.25">
      <c r="A346" s="12" t="str">
        <f>Orders!A347</f>
        <v>RM5696783</v>
      </c>
      <c r="B346" s="18" t="str">
        <f>VLOOKUP(A346,'Product-tool'!A:E,2,0)</f>
        <v>Tool 18</v>
      </c>
      <c r="C346" s="44">
        <f>VLOOKUP(A346&amp;B346,'Standard output'!A:D,4,0)</f>
        <v>2819</v>
      </c>
      <c r="D346" s="40">
        <f>Orders!B347/$C346</f>
        <v>1.7062788222774034E-2</v>
      </c>
      <c r="E346" s="40">
        <f>Orders!C347/$C346</f>
        <v>2.4902447676481022E-2</v>
      </c>
      <c r="F346" s="40">
        <f>Orders!D347/$C346</f>
        <v>1.9368570415040795E-2</v>
      </c>
    </row>
    <row r="347" spans="1:6" ht="15" x14ac:dyDescent="0.25">
      <c r="A347" s="12" t="str">
        <f>Orders!A348</f>
        <v>RM5699820</v>
      </c>
      <c r="B347" s="18" t="str">
        <f>VLOOKUP(A347,'Product-tool'!A:E,2,0)</f>
        <v>Tool 18</v>
      </c>
      <c r="C347" s="44">
        <f>VLOOKUP(A347&amp;B347,'Standard output'!A:D,4,0)</f>
        <v>2880</v>
      </c>
      <c r="D347" s="40">
        <f>Orders!B348/$C347</f>
        <v>2.6636458333333333</v>
      </c>
      <c r="E347" s="40">
        <f>Orders!C348/$C347</f>
        <v>2.0515625000000002</v>
      </c>
      <c r="F347" s="40">
        <f>Orders!D348/$C347</f>
        <v>2.2239930555555558</v>
      </c>
    </row>
    <row r="348" spans="1:6" ht="15" x14ac:dyDescent="0.25">
      <c r="A348" s="12" t="str">
        <f>Orders!A349</f>
        <v>RM5986206</v>
      </c>
      <c r="B348" s="18" t="str">
        <f>VLOOKUP(A348,'Product-tool'!A:E,2,0)</f>
        <v>Tool 18</v>
      </c>
      <c r="C348" s="44">
        <f>VLOOKUP(A348&amp;B348,'Standard output'!A:D,4,0)</f>
        <v>2811</v>
      </c>
      <c r="D348" s="40">
        <f>Orders!B349/$C348</f>
        <v>0.56004980434009244</v>
      </c>
      <c r="E348" s="40">
        <f>Orders!C349/$C348</f>
        <v>0.49807897545357527</v>
      </c>
      <c r="F348" s="40">
        <f>Orders!D349/$C348</f>
        <v>0.49669156883671295</v>
      </c>
    </row>
    <row r="349" spans="1:6" ht="15" x14ac:dyDescent="0.25">
      <c r="A349" s="12" t="str">
        <f>Orders!A350</f>
        <v>RM6463347</v>
      </c>
      <c r="B349" s="18" t="str">
        <f>VLOOKUP(A349,'Product-tool'!A:E,2,0)</f>
        <v>Tool 18</v>
      </c>
      <c r="C349" s="44">
        <f>VLOOKUP(A349&amp;B349,'Standard output'!A:D,4,0)</f>
        <v>2840</v>
      </c>
      <c r="D349" s="40">
        <f>Orders!B350/$C349</f>
        <v>0.60559859154929585</v>
      </c>
      <c r="E349" s="40">
        <f>Orders!C350/$C349</f>
        <v>0.846830985915493</v>
      </c>
      <c r="F349" s="40">
        <f>Orders!D350/$C349</f>
        <v>0.671056338028169</v>
      </c>
    </row>
    <row r="350" spans="1:6" ht="15" x14ac:dyDescent="0.25">
      <c r="A350" s="12" t="str">
        <f>Orders!A351</f>
        <v>RT2524952</v>
      </c>
      <c r="B350" s="18" t="str">
        <f>VLOOKUP(A350,'Product-tool'!A:E,2,0)</f>
        <v>Tool 18</v>
      </c>
      <c r="C350" s="44">
        <f>VLOOKUP(A350&amp;B350,'Standard output'!A:D,4,0)</f>
        <v>2855</v>
      </c>
      <c r="D350" s="40">
        <f>Orders!B351/$C350</f>
        <v>3.4915586690017513</v>
      </c>
      <c r="E350" s="40">
        <f>Orders!C351/$C350</f>
        <v>2.6209457092819615</v>
      </c>
      <c r="F350" s="40">
        <f>Orders!D351/$C350</f>
        <v>2.8854991243432577</v>
      </c>
    </row>
    <row r="351" spans="1:6" ht="15" x14ac:dyDescent="0.25">
      <c r="A351" s="12" t="str">
        <f>Orders!A352</f>
        <v>RT2601597</v>
      </c>
      <c r="B351" s="18" t="str">
        <f>VLOOKUP(A351,'Product-tool'!A:E,2,0)</f>
        <v>Tool 18</v>
      </c>
      <c r="C351" s="44">
        <f>VLOOKUP(A351&amp;B351,'Standard output'!A:D,4,0)</f>
        <v>2850</v>
      </c>
      <c r="D351" s="40">
        <f>Orders!B352/$C351</f>
        <v>0.28098245614035089</v>
      </c>
      <c r="E351" s="40">
        <f>Orders!C352/$C351</f>
        <v>0.41554385964912277</v>
      </c>
      <c r="F351" s="40">
        <f>Orders!D352/$C351</f>
        <v>0.32112280701754387</v>
      </c>
    </row>
    <row r="352" spans="1:6" ht="15" x14ac:dyDescent="0.25">
      <c r="A352" s="12" t="str">
        <f>Orders!A353</f>
        <v>RT2887016</v>
      </c>
      <c r="B352" s="18" t="str">
        <f>VLOOKUP(A352,'Product-tool'!A:E,2,0)</f>
        <v>Tool 18</v>
      </c>
      <c r="C352" s="44">
        <f>VLOOKUP(A352&amp;B352,'Standard output'!A:D,4,0)</f>
        <v>2873</v>
      </c>
      <c r="D352" s="40">
        <f>Orders!B353/$C352</f>
        <v>11.371040723981901</v>
      </c>
      <c r="E352" s="40">
        <f>Orders!C353/$C352</f>
        <v>16.676923076923078</v>
      </c>
      <c r="F352" s="40">
        <f>Orders!D353/$C352</f>
        <v>12.936199095022626</v>
      </c>
    </row>
    <row r="353" spans="1:6" ht="15" x14ac:dyDescent="0.25">
      <c r="A353" s="12" t="str">
        <f>Orders!A354</f>
        <v>RT3164824</v>
      </c>
      <c r="B353" s="18" t="str">
        <f>VLOOKUP(A353,'Product-tool'!A:E,2,0)</f>
        <v>Tool 10</v>
      </c>
      <c r="C353" s="44">
        <f>VLOOKUP(A353&amp;B353,'Standard output'!A:D,4,0)</f>
        <v>1643</v>
      </c>
      <c r="D353" s="40">
        <f>Orders!B354/$C353</f>
        <v>60.966281192939746</v>
      </c>
      <c r="E353" s="40">
        <f>Orders!C354/$C353</f>
        <v>87.557334144856981</v>
      </c>
      <c r="F353" s="40">
        <f>Orders!D354/$C353</f>
        <v>68.551856360316492</v>
      </c>
    </row>
    <row r="354" spans="1:6" ht="15" x14ac:dyDescent="0.25">
      <c r="A354" s="12" t="str">
        <f>Orders!A355</f>
        <v>SB0191101</v>
      </c>
      <c r="B354" s="18" t="str">
        <f>VLOOKUP(A354,'Product-tool'!A:E,2,0)</f>
        <v>Tool 15</v>
      </c>
      <c r="C354" s="44">
        <f>VLOOKUP(A354&amp;B354,'Standard output'!A:D,4,0)</f>
        <v>4456</v>
      </c>
      <c r="D354" s="40">
        <f>Orders!B355/$C354</f>
        <v>2.2172351885098744E-2</v>
      </c>
      <c r="E354" s="40">
        <f>Orders!C355/$C354</f>
        <v>1.3420107719928187E-2</v>
      </c>
      <c r="F354" s="40">
        <f>Orders!D355/$C354</f>
        <v>1.6921005385996411E-2</v>
      </c>
    </row>
    <row r="355" spans="1:6" ht="15" x14ac:dyDescent="0.25">
      <c r="A355" s="12" t="str">
        <f>Orders!A356</f>
        <v>SB0898923</v>
      </c>
      <c r="B355" s="18" t="str">
        <f>VLOOKUP(A355,'Product-tool'!A:E,2,0)</f>
        <v>Tool 07</v>
      </c>
      <c r="C355" s="44">
        <f>VLOOKUP(A355&amp;B355,'Standard output'!A:D,4,0)</f>
        <v>6488</v>
      </c>
      <c r="D355" s="40">
        <f>Orders!B356/$C355</f>
        <v>0.156288532675709</v>
      </c>
      <c r="E355" s="40">
        <f>Orders!C356/$C355</f>
        <v>0.12102342786683108</v>
      </c>
      <c r="F355" s="40">
        <f>Orders!D356/$C355</f>
        <v>0.13084155363748459</v>
      </c>
    </row>
    <row r="356" spans="1:6" ht="15" x14ac:dyDescent="0.25">
      <c r="A356" s="12" t="str">
        <f>Orders!A357</f>
        <v>SB1429502</v>
      </c>
      <c r="B356" s="18" t="str">
        <f>VLOOKUP(A356,'Product-tool'!A:E,2,0)</f>
        <v>Tool 10</v>
      </c>
      <c r="C356" s="44">
        <f>VLOOKUP(A356&amp;B356,'Standard output'!A:D,4,0)</f>
        <v>1553</v>
      </c>
      <c r="D356" s="40">
        <f>Orders!B357/$C356</f>
        <v>1.3837089504185449</v>
      </c>
      <c r="E356" s="40">
        <f>Orders!C357/$C356</f>
        <v>2.0433354797166774</v>
      </c>
      <c r="F356" s="40">
        <f>Orders!D357/$C356</f>
        <v>1.5804249839021249</v>
      </c>
    </row>
    <row r="357" spans="1:6" ht="15" x14ac:dyDescent="0.25">
      <c r="A357" s="12" t="str">
        <f>Orders!A358</f>
        <v>SB2162364</v>
      </c>
      <c r="B357" s="18" t="str">
        <f>VLOOKUP(A357,'Product-tool'!A:E,2,0)</f>
        <v>Tool 15</v>
      </c>
      <c r="C357" s="44">
        <f>VLOOKUP(A357&amp;B357,'Standard output'!A:D,4,0)</f>
        <v>4420</v>
      </c>
      <c r="D357" s="40">
        <f>Orders!B358/$C357</f>
        <v>1.5882352941176472E-2</v>
      </c>
      <c r="E357" s="40">
        <f>Orders!C358/$C357</f>
        <v>2.5588235294117648E-2</v>
      </c>
      <c r="F357" s="40">
        <f>Orders!D358/$C357</f>
        <v>1.9117647058823531E-2</v>
      </c>
    </row>
    <row r="358" spans="1:6" ht="15" x14ac:dyDescent="0.25">
      <c r="A358" s="12" t="str">
        <f>Orders!A359</f>
        <v>SB3338674</v>
      </c>
      <c r="B358" s="18" t="str">
        <f>VLOOKUP(A358,'Product-tool'!A:E,2,0)</f>
        <v>Tool 02</v>
      </c>
      <c r="C358" s="44">
        <f>VLOOKUP(A358&amp;B358,'Standard output'!A:D,4,0)</f>
        <v>2664</v>
      </c>
      <c r="D358" s="40">
        <f>Orders!B359/$C358</f>
        <v>6.3438438438438447E-3</v>
      </c>
      <c r="E358" s="40">
        <f>Orders!C359/$C358</f>
        <v>6.8318318318318317E-3</v>
      </c>
      <c r="F358" s="40">
        <f>Orders!D359/$C358</f>
        <v>6.3438438438438447E-3</v>
      </c>
    </row>
    <row r="359" spans="1:6" ht="15" x14ac:dyDescent="0.25">
      <c r="A359" s="12" t="str">
        <f>Orders!A360</f>
        <v>SB4985987</v>
      </c>
      <c r="B359" s="18" t="str">
        <f>VLOOKUP(A359,'Product-tool'!A:E,2,0)</f>
        <v>Tool 02</v>
      </c>
      <c r="C359" s="44">
        <f>VLOOKUP(A359&amp;B359,'Standard output'!A:D,4,0)</f>
        <v>2648</v>
      </c>
      <c r="D359" s="40">
        <f>Orders!B360/$C359</f>
        <v>6.2839879154078557E-2</v>
      </c>
      <c r="E359" s="40">
        <f>Orders!C360/$C359</f>
        <v>6.333081570996979E-2</v>
      </c>
      <c r="F359" s="40">
        <f>Orders!D360/$C359</f>
        <v>5.8912386706948643E-2</v>
      </c>
    </row>
    <row r="360" spans="1:6" ht="15" x14ac:dyDescent="0.25">
      <c r="A360" s="12" t="str">
        <f>Orders!A361</f>
        <v>SB585933</v>
      </c>
      <c r="B360" s="18" t="str">
        <f>VLOOKUP(A360,'Product-tool'!A:E,2,0)</f>
        <v>Tool 16</v>
      </c>
      <c r="C360" s="44">
        <f>VLOOKUP(A360&amp;B360,'Standard output'!A:D,4,0)</f>
        <v>6889</v>
      </c>
      <c r="D360" s="40">
        <f>Orders!B361/$C360</f>
        <v>1.1699811293366237E-2</v>
      </c>
      <c r="E360" s="40">
        <f>Orders!C361/$C360</f>
        <v>1.9248076643925097E-2</v>
      </c>
      <c r="F360" s="40">
        <f>Orders!D361/$C360</f>
        <v>1.4341704166061838E-2</v>
      </c>
    </row>
    <row r="361" spans="1:6" ht="15" x14ac:dyDescent="0.25">
      <c r="A361" s="12" t="str">
        <f>Orders!A362</f>
        <v>SB6619702</v>
      </c>
      <c r="B361" s="18" t="str">
        <f>VLOOKUP(A361,'Product-tool'!A:E,2,0)</f>
        <v>Tool 02</v>
      </c>
      <c r="C361" s="44">
        <f>VLOOKUP(A361&amp;B361,'Standard output'!A:D,4,0)</f>
        <v>2684</v>
      </c>
      <c r="D361" s="40">
        <f>Orders!B362/$C361</f>
        <v>4.1116616989567811</v>
      </c>
      <c r="E361" s="40">
        <f>Orders!C362/$C361</f>
        <v>4.0893815201192245</v>
      </c>
      <c r="F361" s="40">
        <f>Orders!D362/$C361</f>
        <v>3.8341281669150526</v>
      </c>
    </row>
    <row r="362" spans="1:6" ht="15" x14ac:dyDescent="0.25">
      <c r="A362" s="12" t="str">
        <f>Orders!A363</f>
        <v>SB6782689</v>
      </c>
      <c r="B362" s="18" t="str">
        <f>VLOOKUP(A362,'Product-tool'!A:E,2,0)</f>
        <v>Tool 15</v>
      </c>
      <c r="C362" s="44">
        <f>VLOOKUP(A362&amp;B362,'Standard output'!A:D,4,0)</f>
        <v>4435</v>
      </c>
      <c r="D362" s="40">
        <f>Orders!B363/$C362</f>
        <v>0.64604284103720411</v>
      </c>
      <c r="E362" s="40">
        <f>Orders!C363/$C362</f>
        <v>0.76211950394588501</v>
      </c>
      <c r="F362" s="40">
        <f>Orders!D363/$C362</f>
        <v>0.65425028184892897</v>
      </c>
    </row>
    <row r="363" spans="1:6" ht="15" x14ac:dyDescent="0.25">
      <c r="A363" s="12" t="str">
        <f>Orders!A364</f>
        <v>SB6851891</v>
      </c>
      <c r="B363" s="18" t="str">
        <f>VLOOKUP(A363,'Product-tool'!A:E,2,0)</f>
        <v>Tool 15</v>
      </c>
      <c r="C363" s="44">
        <f>VLOOKUP(A363&amp;B363,'Standard output'!A:D,4,0)</f>
        <v>4487</v>
      </c>
      <c r="D363" s="40">
        <f>Orders!B364/$C363</f>
        <v>0.7422776911076443</v>
      </c>
      <c r="E363" s="40">
        <f>Orders!C364/$C363</f>
        <v>1.1496322710051261</v>
      </c>
      <c r="F363" s="40">
        <f>Orders!D364/$C363</f>
        <v>0.871205705371072</v>
      </c>
    </row>
    <row r="364" spans="1:6" ht="15" x14ac:dyDescent="0.25">
      <c r="A364" s="12" t="str">
        <f>Orders!A365</f>
        <v>SB6883672</v>
      </c>
      <c r="B364" s="18" t="str">
        <f>VLOOKUP(A364,'Product-tool'!A:E,2,0)</f>
        <v>Tool 10</v>
      </c>
      <c r="C364" s="44">
        <f>VLOOKUP(A364&amp;B364,'Standard output'!A:D,4,0)</f>
        <v>1554</v>
      </c>
      <c r="D364" s="40">
        <f>Orders!B365/$C364</f>
        <v>3.0910553410553412</v>
      </c>
      <c r="E364" s="40">
        <f>Orders!C365/$C364</f>
        <v>1.781853281853282</v>
      </c>
      <c r="F364" s="40">
        <f>Orders!D365/$C364</f>
        <v>2.320592020592021</v>
      </c>
    </row>
    <row r="365" spans="1:6" ht="15" x14ac:dyDescent="0.25">
      <c r="A365" s="12" t="str">
        <f>Orders!A366</f>
        <v>SB699340</v>
      </c>
      <c r="B365" s="18" t="str">
        <f>VLOOKUP(A365,'Product-tool'!A:E,2,0)</f>
        <v>Tool 10</v>
      </c>
      <c r="C365" s="44">
        <f>VLOOKUP(A365&amp;B365,'Standard output'!A:D,4,0)</f>
        <v>1561</v>
      </c>
      <c r="D365" s="40">
        <f>Orders!B366/$C365</f>
        <v>1.5465086483023702</v>
      </c>
      <c r="E365" s="40">
        <f>Orders!C366/$C365</f>
        <v>2.0903267136450991</v>
      </c>
      <c r="F365" s="40">
        <f>Orders!D366/$C365</f>
        <v>1.6822549647661755</v>
      </c>
    </row>
    <row r="366" spans="1:6" ht="15" x14ac:dyDescent="0.25">
      <c r="A366" s="12" t="str">
        <f>Orders!A367</f>
        <v>SL035245</v>
      </c>
      <c r="B366" s="18" t="str">
        <f>VLOOKUP(A366,'Product-tool'!A:E,2,0)</f>
        <v>Tool 15</v>
      </c>
      <c r="C366" s="44">
        <f>VLOOKUP(A366&amp;B366,'Standard output'!A:D,4,0)</f>
        <v>4403</v>
      </c>
      <c r="D366" s="40">
        <f>Orders!B367/$C366</f>
        <v>0.22143992732228027</v>
      </c>
      <c r="E366" s="40">
        <f>Orders!C367/$C366</f>
        <v>0.14260731319554848</v>
      </c>
      <c r="F366" s="40">
        <f>Orders!D367/$C366</f>
        <v>0.17272314331137861</v>
      </c>
    </row>
    <row r="367" spans="1:6" ht="15" x14ac:dyDescent="0.25">
      <c r="A367" s="12" t="str">
        <f>Orders!A368</f>
        <v>SL04371</v>
      </c>
      <c r="B367" s="18" t="str">
        <f>VLOOKUP(A367,'Product-tool'!A:E,2,0)</f>
        <v>Tool 17</v>
      </c>
      <c r="C367" s="44">
        <f>VLOOKUP(A367&amp;B367,'Standard output'!A:D,4,0)</f>
        <v>6844</v>
      </c>
      <c r="D367" s="40">
        <f>Orders!B368/$C367</f>
        <v>0.27067504383401519</v>
      </c>
      <c r="E367" s="40">
        <f>Orders!C368/$C367</f>
        <v>0.37096727060198714</v>
      </c>
      <c r="F367" s="40">
        <f>Orders!D368/$C367</f>
        <v>0.29669783752191703</v>
      </c>
    </row>
    <row r="368" spans="1:6" ht="15" x14ac:dyDescent="0.25">
      <c r="A368" s="12" t="str">
        <f>Orders!A369</f>
        <v>SL0454342</v>
      </c>
      <c r="B368" s="18" t="str">
        <f>VLOOKUP(A368,'Product-tool'!A:E,2,0)</f>
        <v>Tool 09</v>
      </c>
      <c r="C368" s="44">
        <f>VLOOKUP(A368&amp;B368,'Standard output'!A:D,4,0)</f>
        <v>509</v>
      </c>
      <c r="D368" s="40">
        <f>Orders!B369/$C368</f>
        <v>4.0864440078585466E-2</v>
      </c>
      <c r="E368" s="40">
        <f>Orders!C369/$C368</f>
        <v>6.1296660117878196E-2</v>
      </c>
      <c r="F368" s="40">
        <f>Orders!D369/$C368</f>
        <v>4.8526522593320236E-2</v>
      </c>
    </row>
    <row r="369" spans="1:6" ht="15" x14ac:dyDescent="0.25">
      <c r="A369" s="12" t="str">
        <f>Orders!A370</f>
        <v>SL0979997</v>
      </c>
      <c r="B369" s="18" t="str">
        <f>VLOOKUP(A369,'Product-tool'!A:E,2,0)</f>
        <v>Tool 09</v>
      </c>
      <c r="C369" s="44">
        <f>VLOOKUP(A369&amp;B369,'Standard output'!A:D,4,0)</f>
        <v>547</v>
      </c>
      <c r="D369" s="40">
        <f>Orders!B370/$C369</f>
        <v>21.375137111517368</v>
      </c>
      <c r="E369" s="40">
        <f>Orders!C370/$C369</f>
        <v>28.828153564899452</v>
      </c>
      <c r="F369" s="40">
        <f>Orders!D370/$C369</f>
        <v>23.221755027422304</v>
      </c>
    </row>
    <row r="370" spans="1:6" ht="15" x14ac:dyDescent="0.25">
      <c r="A370" s="12" t="str">
        <f>Orders!A371</f>
        <v>SL0973907</v>
      </c>
      <c r="B370" s="18" t="str">
        <f>VLOOKUP(A370,'Product-tool'!A:E,2,0)</f>
        <v>Tool 16</v>
      </c>
      <c r="C370" s="44">
        <f>VLOOKUP(A370&amp;B370,'Standard output'!A:D,4,0)</f>
        <v>6891</v>
      </c>
      <c r="D370" s="40">
        <f>Orders!B371/$C370</f>
        <v>0.13507473516180526</v>
      </c>
      <c r="E370" s="40">
        <f>Orders!C371/$C370</f>
        <v>0.20883761427949502</v>
      </c>
      <c r="F370" s="40">
        <f>Orders!D371/$C370</f>
        <v>0.1584675663909447</v>
      </c>
    </row>
    <row r="371" spans="1:6" ht="15" x14ac:dyDescent="0.25">
      <c r="A371" s="12" t="str">
        <f>Orders!A372</f>
        <v>SL1205692</v>
      </c>
      <c r="B371" s="18" t="str">
        <f>VLOOKUP(A371,'Product-tool'!A:E,2,0)</f>
        <v>Tool 02</v>
      </c>
      <c r="C371" s="44">
        <f>VLOOKUP(A371&amp;B371,'Standard output'!A:D,4,0)</f>
        <v>2648</v>
      </c>
      <c r="D371" s="40">
        <f>Orders!B372/$C371</f>
        <v>0.43447885196374625</v>
      </c>
      <c r="E371" s="40">
        <f>Orders!C372/$C371</f>
        <v>0.58077794561933538</v>
      </c>
      <c r="F371" s="40">
        <f>Orders!D372/$C371</f>
        <v>0.46982628398791548</v>
      </c>
    </row>
    <row r="372" spans="1:6" ht="15" x14ac:dyDescent="0.25">
      <c r="A372" s="12" t="str">
        <f>Orders!A373</f>
        <v>SL1739082</v>
      </c>
      <c r="B372" s="18" t="str">
        <f>VLOOKUP(A372,'Product-tool'!A:E,2,0)</f>
        <v>Tool 02</v>
      </c>
      <c r="C372" s="44">
        <f>VLOOKUP(A372&amp;B372,'Standard output'!A:D,4,0)</f>
        <v>2618</v>
      </c>
      <c r="D372" s="40">
        <f>Orders!B373/$C372</f>
        <v>0.14896867838044309</v>
      </c>
      <c r="E372" s="40">
        <f>Orders!C373/$C372</f>
        <v>0.20011459129106188</v>
      </c>
      <c r="F372" s="40">
        <f>Orders!D373/$C372</f>
        <v>0.16138273491214666</v>
      </c>
    </row>
    <row r="373" spans="1:6" ht="15" x14ac:dyDescent="0.25">
      <c r="A373" s="12" t="str">
        <f>Orders!A374</f>
        <v>SL1814144</v>
      </c>
      <c r="B373" s="18" t="str">
        <f>VLOOKUP(A373,'Product-tool'!A:E,2,0)</f>
        <v>Tool 02</v>
      </c>
      <c r="C373" s="44">
        <f>VLOOKUP(A373&amp;B373,'Standard output'!A:D,4,0)</f>
        <v>2656</v>
      </c>
      <c r="D373" s="40">
        <f>Orders!B374/$C373</f>
        <v>0.59126506024096392</v>
      </c>
      <c r="E373" s="40">
        <f>Orders!C374/$C373</f>
        <v>0.78851656626506028</v>
      </c>
      <c r="F373" s="40">
        <f>Orders!D374/$C373</f>
        <v>0.63825301204819274</v>
      </c>
    </row>
    <row r="374" spans="1:6" ht="15" x14ac:dyDescent="0.25">
      <c r="A374" s="12" t="str">
        <f>Orders!A375</f>
        <v>SL2223216</v>
      </c>
      <c r="B374" s="18" t="str">
        <f>VLOOKUP(A374,'Product-tool'!A:E,2,0)</f>
        <v>Tool 02</v>
      </c>
      <c r="C374" s="44">
        <f>VLOOKUP(A374&amp;B374,'Standard output'!A:D,4,0)</f>
        <v>2679</v>
      </c>
      <c r="D374" s="40">
        <f>Orders!B375/$C374</f>
        <v>3.8820455393803661E-3</v>
      </c>
      <c r="E374" s="40">
        <f>Orders!C375/$C374</f>
        <v>2.9115341545352747E-3</v>
      </c>
      <c r="F374" s="40">
        <f>Orders!D375/$C374</f>
        <v>3.3967898469578197E-3</v>
      </c>
    </row>
    <row r="375" spans="1:6" ht="15" x14ac:dyDescent="0.25">
      <c r="A375" s="12" t="str">
        <f>Orders!A376</f>
        <v>SL4542202</v>
      </c>
      <c r="B375" s="18" t="str">
        <f>VLOOKUP(A375,'Product-tool'!A:E,2,0)</f>
        <v>Tool 02</v>
      </c>
      <c r="C375" s="44">
        <f>VLOOKUP(A375&amp;B375,'Standard output'!A:D,4,0)</f>
        <v>2624</v>
      </c>
      <c r="D375" s="40">
        <f>Orders!B376/$C375</f>
        <v>2.6421112804878053</v>
      </c>
      <c r="E375" s="40">
        <f>Orders!C376/$C375</f>
        <v>4.2225228658536587</v>
      </c>
      <c r="F375" s="40">
        <f>Orders!D376/$C375</f>
        <v>3.1568597560975613</v>
      </c>
    </row>
    <row r="376" spans="1:6" ht="15" x14ac:dyDescent="0.25">
      <c r="A376" s="12" t="str">
        <f>Orders!A377</f>
        <v>SL6923987</v>
      </c>
      <c r="B376" s="18" t="str">
        <f>VLOOKUP(A376,'Product-tool'!A:E,2,0)</f>
        <v>Tool 16</v>
      </c>
      <c r="C376" s="44">
        <f>VLOOKUP(A376&amp;B376,'Standard output'!A:D,4,0)</f>
        <v>6819</v>
      </c>
      <c r="D376" s="40">
        <f>Orders!B377/$C376</f>
        <v>1.6934887813462385</v>
      </c>
      <c r="E376" s="40">
        <f>Orders!C377/$C376</f>
        <v>1.7443906731192258</v>
      </c>
      <c r="F376" s="40">
        <f>Orders!D377/$C376</f>
        <v>1.6052207068485116</v>
      </c>
    </row>
    <row r="377" spans="1:6" ht="15" x14ac:dyDescent="0.25">
      <c r="A377" s="12" t="str">
        <f>Orders!A378</f>
        <v>SL6949404</v>
      </c>
      <c r="B377" s="18" t="str">
        <f>VLOOKUP(A377,'Product-tool'!A:E,2,0)</f>
        <v>Tool 09</v>
      </c>
      <c r="C377" s="44">
        <f>VLOOKUP(A377&amp;B377,'Standard output'!A:D,4,0)</f>
        <v>549</v>
      </c>
      <c r="D377" s="40">
        <f>Orders!B378/$C377</f>
        <v>0.94717668488160289</v>
      </c>
      <c r="E377" s="40">
        <f>Orders!C378/$C377</f>
        <v>0.89034608378870672</v>
      </c>
      <c r="F377" s="40">
        <f>Orders!D378/$C377</f>
        <v>0.85956284153005469</v>
      </c>
    </row>
    <row r="378" spans="1:6" ht="15" x14ac:dyDescent="0.25">
      <c r="A378" s="12" t="str">
        <f>Orders!A379</f>
        <v>SS0108</v>
      </c>
      <c r="B378" s="18" t="str">
        <f>VLOOKUP(A378,'Product-tool'!A:E,2,0)</f>
        <v>Tool 09</v>
      </c>
      <c r="C378" s="44">
        <f>VLOOKUP(A378&amp;B378,'Standard output'!A:D,4,0)</f>
        <v>520</v>
      </c>
      <c r="D378" s="40">
        <f>Orders!B379/$C378</f>
        <v>2.52</v>
      </c>
      <c r="E378" s="40">
        <f>Orders!C379/$C378</f>
        <v>2.8200000000000003</v>
      </c>
      <c r="F378" s="40">
        <f>Orders!D379/$C378</f>
        <v>2.4849999999999999</v>
      </c>
    </row>
    <row r="379" spans="1:6" ht="15" x14ac:dyDescent="0.25">
      <c r="A379" s="12" t="str">
        <f>Orders!A380</f>
        <v>ST0044507</v>
      </c>
      <c r="B379" s="18" t="str">
        <f>VLOOKUP(A379,'Product-tool'!A:E,2,0)</f>
        <v>Tool 02</v>
      </c>
      <c r="C379" s="44">
        <f>VLOOKUP(A379&amp;B379,'Standard output'!A:D,4,0)</f>
        <v>2679</v>
      </c>
      <c r="D379" s="40">
        <f>Orders!B380/$C379</f>
        <v>3.6282568122433747</v>
      </c>
      <c r="E379" s="40">
        <f>Orders!C380/$C379</f>
        <v>3.8505039193729003</v>
      </c>
      <c r="F379" s="40">
        <f>Orders!D380/$C379</f>
        <v>3.4880179171332584</v>
      </c>
    </row>
    <row r="380" spans="1:6" ht="15" x14ac:dyDescent="0.25">
      <c r="A380" s="12" t="str">
        <f>Orders!A381</f>
        <v>ST0248243</v>
      </c>
      <c r="B380" s="18" t="str">
        <f>VLOOKUP(A380,'Product-tool'!A:E,2,0)</f>
        <v>Tool 02</v>
      </c>
      <c r="C380" s="44">
        <f>VLOOKUP(A380&amp;B380,'Standard output'!A:D,4,0)</f>
        <v>2636</v>
      </c>
      <c r="D380" s="40">
        <f>Orders!B381/$C380</f>
        <v>0.15189681335356603</v>
      </c>
      <c r="E380" s="40">
        <f>Orders!C381/$C380</f>
        <v>0.15534901365705614</v>
      </c>
      <c r="F380" s="40">
        <f>Orders!D381/$C380</f>
        <v>0.14351289833080424</v>
      </c>
    </row>
    <row r="381" spans="1:6" ht="15" x14ac:dyDescent="0.25">
      <c r="A381" s="12" t="str">
        <f>Orders!A382</f>
        <v>ST0249290</v>
      </c>
      <c r="B381" s="18" t="str">
        <f>VLOOKUP(A381,'Product-tool'!A:E,2,0)</f>
        <v>Tool 09</v>
      </c>
      <c r="C381" s="44">
        <f>VLOOKUP(A381&amp;B381,'Standard output'!A:D,4,0)</f>
        <v>576</v>
      </c>
      <c r="D381" s="40">
        <f>Orders!B382/$C381</f>
        <v>0.18732638888888889</v>
      </c>
      <c r="E381" s="40">
        <f>Orders!C382/$C381</f>
        <v>0.27309027777777778</v>
      </c>
      <c r="F381" s="40">
        <f>Orders!D382/$C381</f>
        <v>0.21215277777777777</v>
      </c>
    </row>
    <row r="382" spans="1:6" ht="15" x14ac:dyDescent="0.25">
      <c r="A382" s="12" t="str">
        <f>Orders!A383</f>
        <v>ST086120</v>
      </c>
      <c r="B382" s="18" t="str">
        <f>VLOOKUP(A382,'Product-tool'!A:E,2,0)</f>
        <v>Tool 02</v>
      </c>
      <c r="C382" s="44">
        <f>VLOOKUP(A382&amp;B382,'Standard output'!A:D,4,0)</f>
        <v>2651</v>
      </c>
      <c r="D382" s="40">
        <f>Orders!B383/$C382</f>
        <v>1.2102602791399473</v>
      </c>
      <c r="E382" s="40">
        <f>Orders!C383/$C382</f>
        <v>1.7918521312712183</v>
      </c>
      <c r="F382" s="40">
        <f>Orders!D383/$C382</f>
        <v>1.3843455299886835</v>
      </c>
    </row>
    <row r="383" spans="1:6" ht="15" x14ac:dyDescent="0.25">
      <c r="A383" s="12" t="str">
        <f>Orders!A384</f>
        <v>ST0904669</v>
      </c>
      <c r="B383" s="18" t="str">
        <f>VLOOKUP(A383,'Product-tool'!A:E,2,0)</f>
        <v>Tool 02</v>
      </c>
      <c r="C383" s="44">
        <f>VLOOKUP(A383&amp;B383,'Standard output'!A:D,4,0)</f>
        <v>2683</v>
      </c>
      <c r="D383" s="40">
        <f>Orders!B384/$C383</f>
        <v>0.96906448005963475</v>
      </c>
      <c r="E383" s="40">
        <f>Orders!C384/$C383</f>
        <v>0.84211703317182263</v>
      </c>
      <c r="F383" s="40">
        <f>Orders!D384/$C383</f>
        <v>0.85083861349235934</v>
      </c>
    </row>
    <row r="384" spans="1:6" ht="15" x14ac:dyDescent="0.25">
      <c r="A384" s="12" t="str">
        <f>Orders!A385</f>
        <v>ST1025440</v>
      </c>
      <c r="B384" s="18" t="str">
        <f>VLOOKUP(A384,'Product-tool'!A:E,2,0)</f>
        <v>Tool 09</v>
      </c>
      <c r="C384" s="44">
        <f>VLOOKUP(A384&amp;B384,'Standard output'!A:D,4,0)</f>
        <v>516</v>
      </c>
      <c r="D384" s="40">
        <f>Orders!B385/$C384</f>
        <v>11.347286821705426</v>
      </c>
      <c r="E384" s="40">
        <f>Orders!C385/$C384</f>
        <v>15.919961240310078</v>
      </c>
      <c r="F384" s="40">
        <f>Orders!D385/$C384</f>
        <v>12.594379844961241</v>
      </c>
    </row>
    <row r="385" spans="1:6" ht="15" x14ac:dyDescent="0.25">
      <c r="A385" s="12" t="str">
        <f>Orders!A386</f>
        <v>ST1444632</v>
      </c>
      <c r="B385" s="18" t="str">
        <f>VLOOKUP(A385,'Product-tool'!A:E,2,0)</f>
        <v>Tool 02</v>
      </c>
      <c r="C385" s="44">
        <f>VLOOKUP(A385&amp;B385,'Standard output'!A:D,4,0)</f>
        <v>2691</v>
      </c>
      <c r="D385" s="40">
        <f>Orders!B386/$C385</f>
        <v>2.4758454106280192</v>
      </c>
      <c r="E385" s="40">
        <f>Orders!C386/$C385</f>
        <v>3.9603864734299514</v>
      </c>
      <c r="F385" s="40">
        <f>Orders!D386/$C385</f>
        <v>2.9599033816425124</v>
      </c>
    </row>
    <row r="386" spans="1:6" ht="15" x14ac:dyDescent="0.25">
      <c r="A386" s="12" t="str">
        <f>Orders!A387</f>
        <v>ST1661696</v>
      </c>
      <c r="B386" s="18" t="str">
        <f>VLOOKUP(A386,'Product-tool'!A:E,2,0)</f>
        <v>Tool 02</v>
      </c>
      <c r="C386" s="44">
        <f>VLOOKUP(A386&amp;B386,'Standard output'!A:D,4,0)</f>
        <v>2679</v>
      </c>
      <c r="D386" s="40">
        <f>Orders!B387/$C386</f>
        <v>0.25864128406121684</v>
      </c>
      <c r="E386" s="40">
        <f>Orders!C387/$C386</f>
        <v>0.30425531914893617</v>
      </c>
      <c r="F386" s="40">
        <f>Orders!D387/$C386</f>
        <v>0.26155281821575216</v>
      </c>
    </row>
    <row r="387" spans="1:6" ht="15" x14ac:dyDescent="0.25">
      <c r="A387" s="12" t="str">
        <f>Orders!A388</f>
        <v>ST269903</v>
      </c>
      <c r="B387" s="18" t="str">
        <f>VLOOKUP(A387,'Product-tool'!A:E,2,0)</f>
        <v>Tool 15</v>
      </c>
      <c r="C387" s="44">
        <f>VLOOKUP(A387&amp;B387,'Standard output'!A:D,4,0)</f>
        <v>4405</v>
      </c>
      <c r="D387" s="40">
        <f>Orders!B388/$C387</f>
        <v>0.89362088535754824</v>
      </c>
      <c r="E387" s="40">
        <f>Orders!C388/$C387</f>
        <v>1.3419069239500567</v>
      </c>
      <c r="F387" s="40">
        <f>Orders!D388/$C387</f>
        <v>1.030261066969353</v>
      </c>
    </row>
    <row r="388" spans="1:6" ht="15" x14ac:dyDescent="0.25">
      <c r="A388" s="12" t="str">
        <f>Orders!A389</f>
        <v>ST3078513</v>
      </c>
      <c r="B388" s="18" t="str">
        <f>VLOOKUP(A388,'Product-tool'!A:E,2,0)</f>
        <v>Tool 02</v>
      </c>
      <c r="C388" s="44">
        <f>VLOOKUP(A388&amp;B388,'Standard output'!A:D,4,0)</f>
        <v>2627</v>
      </c>
      <c r="D388" s="40">
        <f>Orders!B389/$C388</f>
        <v>0.32066996574038825</v>
      </c>
      <c r="E388" s="40">
        <f>Orders!C389/$C388</f>
        <v>0.4216216216216217</v>
      </c>
      <c r="F388" s="40">
        <f>Orders!D389/$C388</f>
        <v>0.34343357441948991</v>
      </c>
    </row>
    <row r="389" spans="1:6" ht="15" x14ac:dyDescent="0.25">
      <c r="A389" s="12" t="str">
        <f>Orders!A390</f>
        <v>ST3795473</v>
      </c>
      <c r="B389" s="18" t="str">
        <f>VLOOKUP(A389,'Product-tool'!A:E,2,0)</f>
        <v>Tool 02</v>
      </c>
      <c r="C389" s="44">
        <f>VLOOKUP(A389&amp;B389,'Standard output'!A:D,4,0)</f>
        <v>2678</v>
      </c>
      <c r="D389" s="40">
        <f>Orders!B390/$C389</f>
        <v>0.64077669902912626</v>
      </c>
      <c r="E389" s="40">
        <f>Orders!C390/$C389</f>
        <v>0.65873786407766999</v>
      </c>
      <c r="F389" s="40">
        <f>Orders!D390/$C389</f>
        <v>0.60679611650485432</v>
      </c>
    </row>
    <row r="390" spans="1:6" ht="15" x14ac:dyDescent="0.25">
      <c r="A390" s="12" t="str">
        <f>Orders!A391</f>
        <v>ST3859207</v>
      </c>
      <c r="B390" s="18" t="str">
        <f>VLOOKUP(A390,'Product-tool'!A:E,2,0)</f>
        <v>Tool 02</v>
      </c>
      <c r="C390" s="44">
        <f>VLOOKUP(A390&amp;B390,'Standard output'!A:D,4,0)</f>
        <v>2605</v>
      </c>
      <c r="D390" s="40">
        <f>Orders!B391/$C390</f>
        <v>0.3657965451055662</v>
      </c>
      <c r="E390" s="40">
        <f>Orders!C391/$C390</f>
        <v>0.46510556621881005</v>
      </c>
      <c r="F390" s="40">
        <f>Orders!D391/$C390</f>
        <v>0.38525911708253358</v>
      </c>
    </row>
    <row r="391" spans="1:6" ht="15" x14ac:dyDescent="0.25">
      <c r="A391" s="12" t="str">
        <f>Orders!A392</f>
        <v>ST5444150</v>
      </c>
      <c r="B391" s="18" t="str">
        <f>VLOOKUP(A391,'Product-tool'!A:E,2,0)</f>
        <v>Tool 02</v>
      </c>
      <c r="C391" s="44">
        <f>VLOOKUP(A391&amp;B391,'Standard output'!A:D,4,0)</f>
        <v>2680</v>
      </c>
      <c r="D391" s="40">
        <f>Orders!B392/$C391</f>
        <v>0.81977611940298512</v>
      </c>
      <c r="E391" s="40">
        <f>Orders!C392/$C391</f>
        <v>0.58208955223880599</v>
      </c>
      <c r="F391" s="40">
        <f>Orders!D392/$C391</f>
        <v>0.66309701492537321</v>
      </c>
    </row>
    <row r="392" spans="1:6" ht="15" x14ac:dyDescent="0.25">
      <c r="A392" s="12" t="str">
        <f>Orders!A393</f>
        <v>ST5622830</v>
      </c>
      <c r="B392" s="18" t="str">
        <f>VLOOKUP(A392,'Product-tool'!A:E,2,0)</f>
        <v>Tool 02</v>
      </c>
      <c r="C392" s="44">
        <f>VLOOKUP(A392&amp;B392,'Standard output'!A:D,4,0)</f>
        <v>2642</v>
      </c>
      <c r="D392" s="40">
        <f>Orders!B393/$C392</f>
        <v>0.11267978803936411</v>
      </c>
      <c r="E392" s="40">
        <f>Orders!C393/$C392</f>
        <v>0.11956850870552613</v>
      </c>
      <c r="F392" s="40">
        <f>Orders!D393/$C392</f>
        <v>0.10825132475397427</v>
      </c>
    </row>
    <row r="393" spans="1:6" ht="15" x14ac:dyDescent="0.25">
      <c r="A393" s="12" t="str">
        <f>Orders!A394</f>
        <v>ST5775560</v>
      </c>
      <c r="B393" s="18" t="str">
        <f>VLOOKUP(A393,'Product-tool'!A:E,2,0)</f>
        <v>Tool 02</v>
      </c>
      <c r="C393" s="44">
        <f>VLOOKUP(A393&amp;B393,'Standard output'!A:D,4,0)</f>
        <v>2690</v>
      </c>
      <c r="D393" s="40">
        <f>Orders!B394/$C393</f>
        <v>5.3643122676579932E-2</v>
      </c>
      <c r="E393" s="40">
        <f>Orders!C394/$C393</f>
        <v>5.2193308550185877E-2</v>
      </c>
      <c r="F393" s="40">
        <f>Orders!D394/$C393</f>
        <v>4.9293680297397766E-2</v>
      </c>
    </row>
    <row r="394" spans="1:6" ht="15" x14ac:dyDescent="0.25">
      <c r="A394" s="12" t="str">
        <f>Orders!A395</f>
        <v>ST5866857</v>
      </c>
      <c r="B394" s="18" t="str">
        <f>VLOOKUP(A394,'Product-tool'!A:E,2,0)</f>
        <v>Tool 02</v>
      </c>
      <c r="C394" s="44">
        <f>VLOOKUP(A394&amp;B394,'Standard output'!A:D,4,0)</f>
        <v>2627</v>
      </c>
      <c r="D394" s="40">
        <f>Orders!B395/$C394</f>
        <v>9.3033878949371915E-2</v>
      </c>
      <c r="E394" s="40">
        <f>Orders!C395/$C394</f>
        <v>0.13707651313285116</v>
      </c>
      <c r="F394" s="40">
        <f>Orders!D395/$C394</f>
        <v>0.10590026646364674</v>
      </c>
    </row>
    <row r="395" spans="1:6" ht="15" x14ac:dyDescent="0.25">
      <c r="A395" s="12" t="str">
        <f>Orders!A396</f>
        <v>ST5905549</v>
      </c>
      <c r="B395" s="18" t="str">
        <f>VLOOKUP(A395,'Product-tool'!A:E,2,0)</f>
        <v>Tool 15</v>
      </c>
      <c r="C395" s="44">
        <f>VLOOKUP(A395&amp;B395,'Standard output'!A:D,4,0)</f>
        <v>4410</v>
      </c>
      <c r="D395" s="40">
        <f>Orders!B396/$C395</f>
        <v>2.2940136054421769</v>
      </c>
      <c r="E395" s="40">
        <f>Orders!C396/$C395</f>
        <v>2.4425850340136055</v>
      </c>
      <c r="F395" s="40">
        <f>Orders!D396/$C395</f>
        <v>2.2091156462585038</v>
      </c>
    </row>
    <row r="396" spans="1:6" ht="15" x14ac:dyDescent="0.25">
      <c r="A396" s="12" t="str">
        <f>Orders!A397</f>
        <v>UV0008455</v>
      </c>
      <c r="B396" s="18" t="str">
        <f>VLOOKUP(A396,'Product-tool'!A:E,2,0)</f>
        <v>Tool 02</v>
      </c>
      <c r="C396" s="44">
        <f>VLOOKUP(A396&amp;B396,'Standard output'!A:D,4,0)</f>
        <v>2672</v>
      </c>
      <c r="D396" s="40">
        <f>Orders!B397/$C396</f>
        <v>0.56729041916167666</v>
      </c>
      <c r="E396" s="40">
        <f>Orders!C397/$C396</f>
        <v>0.9531062874251498</v>
      </c>
      <c r="F396" s="40">
        <f>Orders!D397/$C396</f>
        <v>0.69816616766467066</v>
      </c>
    </row>
    <row r="397" spans="1:6" ht="15" x14ac:dyDescent="0.25">
      <c r="A397" s="12" t="str">
        <f>Orders!A398</f>
        <v>UV0002089</v>
      </c>
      <c r="B397" s="18" t="str">
        <f>VLOOKUP(A397,'Product-tool'!A:E,2,0)</f>
        <v>Tool 15</v>
      </c>
      <c r="C397" s="44">
        <f>VLOOKUP(A397&amp;B397,'Standard output'!A:D,4,0)</f>
        <v>4428</v>
      </c>
      <c r="D397" s="40">
        <f>Orders!B398/$C397</f>
        <v>4.168925022583559E-2</v>
      </c>
      <c r="E397" s="40">
        <f>Orders!C398/$C397</f>
        <v>4.7854561878952123E-2</v>
      </c>
      <c r="F397" s="40">
        <f>Orders!D398/$C397</f>
        <v>4.168925022583559E-2</v>
      </c>
    </row>
    <row r="398" spans="1:6" ht="15" x14ac:dyDescent="0.25">
      <c r="A398" s="12" t="str">
        <f>Orders!A399</f>
        <v>UV0122500</v>
      </c>
      <c r="B398" s="18" t="str">
        <f>VLOOKUP(A398,'Product-tool'!A:E,2,0)</f>
        <v>Tool 17</v>
      </c>
      <c r="C398" s="44">
        <f>VLOOKUP(A398&amp;B398,'Standard output'!A:D,4,0)</f>
        <v>6820</v>
      </c>
      <c r="D398" s="40">
        <f>Orders!B399/$C398</f>
        <v>5.5278592375366574E-3</v>
      </c>
      <c r="E398" s="40">
        <f>Orders!C399/$C398</f>
        <v>8.0058651026392955E-3</v>
      </c>
      <c r="F398" s="40">
        <f>Orders!D399/$C398</f>
        <v>6.2903225806451614E-3</v>
      </c>
    </row>
    <row r="399" spans="1:6" ht="15" x14ac:dyDescent="0.25">
      <c r="A399" s="12" t="str">
        <f>Orders!A400</f>
        <v>UV0167578</v>
      </c>
      <c r="B399" s="18" t="str">
        <f>VLOOKUP(A399,'Product-tool'!A:E,2,0)</f>
        <v>Tool 16</v>
      </c>
      <c r="C399" s="44">
        <f>VLOOKUP(A399&amp;B399,'Standard output'!A:D,4,0)</f>
        <v>6818</v>
      </c>
      <c r="D399" s="40">
        <f>Orders!B400/$C399</f>
        <v>0.35750953358756232</v>
      </c>
      <c r="E399" s="40">
        <f>Orders!C400/$C399</f>
        <v>0.51042827808741564</v>
      </c>
      <c r="F399" s="40">
        <f>Orders!D400/$C399</f>
        <v>0.40060134936931652</v>
      </c>
    </row>
    <row r="400" spans="1:6" ht="15" x14ac:dyDescent="0.25">
      <c r="A400" s="12" t="str">
        <f>Orders!A401</f>
        <v>UV0185671</v>
      </c>
      <c r="B400" s="18" t="str">
        <f>VLOOKUP(A400,'Product-tool'!A:E,2,0)</f>
        <v>Tool 09</v>
      </c>
      <c r="C400" s="44">
        <f>VLOOKUP(A400&amp;B400,'Standard output'!A:D,4,0)</f>
        <v>489</v>
      </c>
      <c r="D400" s="40">
        <f>Orders!B401/$C400</f>
        <v>4.6523517382413084</v>
      </c>
      <c r="E400" s="40">
        <f>Orders!C401/$C400</f>
        <v>4.0621676891615541</v>
      </c>
      <c r="F400" s="40">
        <f>Orders!D401/$C400</f>
        <v>4.0914110429447854</v>
      </c>
    </row>
    <row r="401" spans="1:6" ht="15" x14ac:dyDescent="0.25">
      <c r="A401" s="12" t="str">
        <f>Orders!A402</f>
        <v>UV0432519</v>
      </c>
      <c r="B401" s="18" t="str">
        <f>VLOOKUP(A401,'Product-tool'!A:E,2,0)</f>
        <v>Tool 16</v>
      </c>
      <c r="C401" s="44">
        <f>VLOOKUP(A401&amp;B401,'Standard output'!A:D,4,0)</f>
        <v>6853</v>
      </c>
      <c r="D401" s="40">
        <f>Orders!B402/$C401</f>
        <v>2.5229826353421862E-2</v>
      </c>
      <c r="E401" s="40">
        <f>Orders!C402/$C401</f>
        <v>4.1543849409017945E-2</v>
      </c>
      <c r="F401" s="40">
        <f>Orders!D402/$C401</f>
        <v>3.0731066686122865E-2</v>
      </c>
    </row>
    <row r="402" spans="1:6" ht="15" x14ac:dyDescent="0.25">
      <c r="A402" s="12" t="str">
        <f>Orders!A403</f>
        <v>UV0436753</v>
      </c>
      <c r="B402" s="18" t="str">
        <f>VLOOKUP(A402,'Product-tool'!A:E,2,0)</f>
        <v>Tool 17</v>
      </c>
      <c r="C402" s="44">
        <f>VLOOKUP(A402&amp;B402,'Standard output'!A:D,4,0)</f>
        <v>6817</v>
      </c>
      <c r="D402" s="40">
        <f>Orders!B403/$C402</f>
        <v>0.11155933695173831</v>
      </c>
      <c r="E402" s="40">
        <f>Orders!C403/$C402</f>
        <v>9.9545254510781875E-2</v>
      </c>
      <c r="F402" s="40">
        <f>Orders!D403/$C402</f>
        <v>9.8973155346926814E-2</v>
      </c>
    </row>
    <row r="403" spans="1:6" ht="15" x14ac:dyDescent="0.25">
      <c r="A403" s="12" t="str">
        <f>Orders!A404</f>
        <v>UV046672</v>
      </c>
      <c r="B403" s="18" t="str">
        <f>VLOOKUP(A403,'Product-tool'!A:E,2,0)</f>
        <v>Tool 02</v>
      </c>
      <c r="C403" s="44">
        <f>VLOOKUP(A403&amp;B403,'Standard output'!A:D,4,0)</f>
        <v>2637</v>
      </c>
      <c r="D403" s="40">
        <f>Orders!B404/$C403</f>
        <v>2.2346985210466439</v>
      </c>
      <c r="E403" s="40">
        <f>Orders!C404/$C403</f>
        <v>3.1279863481228669</v>
      </c>
      <c r="F403" s="40">
        <f>Orders!D404/$C403</f>
        <v>2.4772468714448235</v>
      </c>
    </row>
    <row r="404" spans="1:6" ht="15" x14ac:dyDescent="0.25">
      <c r="A404" s="12" t="str">
        <f>Orders!A405</f>
        <v>UV0685993</v>
      </c>
      <c r="B404" s="18" t="str">
        <f>VLOOKUP(A404,'Product-tool'!A:E,2,0)</f>
        <v>Tool 17</v>
      </c>
      <c r="C404" s="44">
        <f>VLOOKUP(A404&amp;B404,'Standard output'!A:D,4,0)</f>
        <v>6882</v>
      </c>
      <c r="D404" s="40">
        <f>Orders!B405/$C404</f>
        <v>5.6669572798605058E-2</v>
      </c>
      <c r="E404" s="40">
        <f>Orders!C405/$C404</f>
        <v>4.7035745422842196E-2</v>
      </c>
      <c r="F404" s="40">
        <f>Orders!D405/$C404</f>
        <v>4.8735832606800353E-2</v>
      </c>
    </row>
    <row r="405" spans="1:6" ht="15" x14ac:dyDescent="0.25">
      <c r="A405" s="12" t="str">
        <f>Orders!A406</f>
        <v>UV0787788</v>
      </c>
      <c r="B405" s="18" t="str">
        <f>VLOOKUP(A405,'Product-tool'!A:E,2,0)</f>
        <v>Tool 02</v>
      </c>
      <c r="C405" s="44">
        <f>VLOOKUP(A405&amp;B405,'Standard output'!A:D,4,0)</f>
        <v>2658</v>
      </c>
      <c r="D405" s="40">
        <f>Orders!B406/$C405</f>
        <v>1.4178705793829949</v>
      </c>
      <c r="E405" s="40">
        <f>Orders!C406/$C405</f>
        <v>1.6673062452972158</v>
      </c>
      <c r="F405" s="40">
        <f>Orders!D406/$C405</f>
        <v>1.4340105342362679</v>
      </c>
    </row>
    <row r="406" spans="1:6" ht="15" x14ac:dyDescent="0.25">
      <c r="A406" s="12" t="str">
        <f>Orders!A407</f>
        <v>UV0787562</v>
      </c>
      <c r="B406" s="18" t="str">
        <f>VLOOKUP(A406,'Product-tool'!A:E,2,0)</f>
        <v>Tool 02</v>
      </c>
      <c r="C406" s="44">
        <f>VLOOKUP(A406&amp;B406,'Standard output'!A:D,4,0)</f>
        <v>2632</v>
      </c>
      <c r="D406" s="40">
        <f>Orders!B407/$C406</f>
        <v>0.6939589665653495</v>
      </c>
      <c r="E406" s="40">
        <f>Orders!C407/$C406</f>
        <v>0.92215045592705158</v>
      </c>
      <c r="F406" s="40">
        <f>Orders!D407/$C406</f>
        <v>0.74779635258358668</v>
      </c>
    </row>
    <row r="407" spans="1:6" ht="15" x14ac:dyDescent="0.25">
      <c r="A407" s="12" t="str">
        <f>Orders!A408</f>
        <v>UV0831317</v>
      </c>
      <c r="B407" s="18" t="str">
        <f>VLOOKUP(A407,'Product-tool'!A:E,2,0)</f>
        <v>Tool 16</v>
      </c>
      <c r="C407" s="44">
        <f>VLOOKUP(A407&amp;B407,'Standard output'!A:D,4,0)</f>
        <v>6800</v>
      </c>
      <c r="D407" s="40">
        <f>Orders!B408/$C407</f>
        <v>0.3265294117647059</v>
      </c>
      <c r="E407" s="40">
        <f>Orders!C408/$C407</f>
        <v>0.2540735294117647</v>
      </c>
      <c r="F407" s="40">
        <f>Orders!D408/$C407</f>
        <v>0.27376470588235297</v>
      </c>
    </row>
    <row r="408" spans="1:6" ht="15" x14ac:dyDescent="0.25">
      <c r="A408" s="12" t="str">
        <f>Orders!A409</f>
        <v>UV091154</v>
      </c>
      <c r="B408" s="18" t="str">
        <f>VLOOKUP(A408,'Product-tool'!A:E,2,0)</f>
        <v>Tool 15</v>
      </c>
      <c r="C408" s="44">
        <f>VLOOKUP(A408&amp;B408,'Standard output'!A:D,4,0)</f>
        <v>4401</v>
      </c>
      <c r="D408" s="40">
        <f>Orders!B409/$C408</f>
        <v>0.55030674846625771</v>
      </c>
      <c r="E408" s="40">
        <f>Orders!C409/$C408</f>
        <v>0.39286525789593274</v>
      </c>
      <c r="F408" s="40">
        <f>Orders!D409/$C408</f>
        <v>0.44603499204726199</v>
      </c>
    </row>
    <row r="409" spans="1:6" ht="15" x14ac:dyDescent="0.25">
      <c r="A409" s="12" t="str">
        <f>Orders!A410</f>
        <v>UV0924680</v>
      </c>
      <c r="B409" s="18" t="str">
        <f>VLOOKUP(A409,'Product-tool'!A:E,2,0)</f>
        <v>Tool 16</v>
      </c>
      <c r="C409" s="44">
        <f>VLOOKUP(A409&amp;B409,'Standard output'!A:D,4,0)</f>
        <v>6800</v>
      </c>
      <c r="D409" s="40">
        <f>Orders!B410/$C409</f>
        <v>1.4018970588235293</v>
      </c>
      <c r="E409" s="40">
        <f>Orders!C410/$C409</f>
        <v>2.0710147058823529</v>
      </c>
      <c r="F409" s="40">
        <f>Orders!D410/$C409</f>
        <v>1.6014852941176472</v>
      </c>
    </row>
    <row r="410" spans="1:6" ht="15" x14ac:dyDescent="0.25">
      <c r="A410" s="12" t="str">
        <f>Orders!A411</f>
        <v>UV1106642</v>
      </c>
      <c r="B410" s="18" t="str">
        <f>VLOOKUP(A410,'Product-tool'!A:E,2,0)</f>
        <v>Tool 02</v>
      </c>
      <c r="C410" s="44">
        <f>VLOOKUP(A410&amp;B410,'Standard output'!A:D,4,0)</f>
        <v>2682</v>
      </c>
      <c r="D410" s="40">
        <f>Orders!B411/$C410</f>
        <v>0.10324384787472037</v>
      </c>
      <c r="E410" s="40">
        <f>Orders!C411/$C410</f>
        <v>0.16286353467561521</v>
      </c>
      <c r="F410" s="40">
        <f>Orders!D411/$C410</f>
        <v>0.12263236390753171</v>
      </c>
    </row>
    <row r="411" spans="1:6" ht="15" x14ac:dyDescent="0.25">
      <c r="A411" s="12" t="str">
        <f>Orders!A412</f>
        <v>UV1121941</v>
      </c>
      <c r="B411" s="18" t="str">
        <f>VLOOKUP(A411,'Product-tool'!A:E,2,0)</f>
        <v>Tool 16</v>
      </c>
      <c r="C411" s="44">
        <f>VLOOKUP(A411&amp;B411,'Standard output'!A:D,4,0)</f>
        <v>6848</v>
      </c>
      <c r="D411" s="40">
        <f>Orders!B412/$C411</f>
        <v>4.3201080607476641</v>
      </c>
      <c r="E411" s="40">
        <f>Orders!C412/$C411</f>
        <v>6.6114339953271024</v>
      </c>
      <c r="F411" s="40">
        <f>Orders!D412/$C411</f>
        <v>5.0346524532710282</v>
      </c>
    </row>
    <row r="412" spans="1:6" ht="15" x14ac:dyDescent="0.25">
      <c r="A412" s="12" t="str">
        <f>Orders!A413</f>
        <v>UV1187156</v>
      </c>
      <c r="B412" s="18" t="str">
        <f>VLOOKUP(A412,'Product-tool'!A:E,2,0)</f>
        <v>Tool 15</v>
      </c>
      <c r="C412" s="44">
        <f>VLOOKUP(A412&amp;B412,'Standard output'!A:D,4,0)</f>
        <v>4476</v>
      </c>
      <c r="D412" s="40">
        <f>Orders!B413/$C412</f>
        <v>0.14841376228775693</v>
      </c>
      <c r="E412" s="40">
        <f>Orders!C413/$C412</f>
        <v>0.14579982126899019</v>
      </c>
      <c r="F412" s="40">
        <f>Orders!D413/$C412</f>
        <v>0.13766756032171582</v>
      </c>
    </row>
    <row r="413" spans="1:6" ht="15" x14ac:dyDescent="0.25">
      <c r="A413" s="12" t="str">
        <f>Orders!A414</f>
        <v>UV120727</v>
      </c>
      <c r="B413" s="18" t="str">
        <f>VLOOKUP(A413,'Product-tool'!A:E,2,0)</f>
        <v>Tool 19</v>
      </c>
      <c r="C413" s="44">
        <f>VLOOKUP(A413&amp;B413,'Standard output'!A:D,4,0)</f>
        <v>10190</v>
      </c>
      <c r="D413" s="40">
        <f>Orders!B414/$C413</f>
        <v>0.10078508341511286</v>
      </c>
      <c r="E413" s="40">
        <f>Orders!C414/$C413</f>
        <v>0.12668302257114819</v>
      </c>
      <c r="F413" s="40">
        <f>Orders!D414/$C413</f>
        <v>0.10550539744847891</v>
      </c>
    </row>
    <row r="414" spans="1:6" ht="15" x14ac:dyDescent="0.25">
      <c r="A414" s="12" t="str">
        <f>Orders!A415</f>
        <v>UV133670</v>
      </c>
      <c r="B414" s="18" t="str">
        <f>VLOOKUP(A414,'Product-tool'!A:E,2,0)</f>
        <v>Tool 16</v>
      </c>
      <c r="C414" s="44">
        <f>VLOOKUP(A414&amp;B414,'Standard output'!A:D,4,0)</f>
        <v>6844</v>
      </c>
      <c r="D414" s="40">
        <f>Orders!B415/$C414</f>
        <v>3.2416423144360023</v>
      </c>
      <c r="E414" s="40">
        <f>Orders!C415/$C414</f>
        <v>2.7927966101694919</v>
      </c>
      <c r="F414" s="40">
        <f>Orders!D415/$C414</f>
        <v>2.8351548801870252</v>
      </c>
    </row>
    <row r="415" spans="1:6" ht="15" x14ac:dyDescent="0.25">
      <c r="A415" s="12" t="str">
        <f>Orders!A416</f>
        <v>UV1394884</v>
      </c>
      <c r="B415" s="18" t="str">
        <f>VLOOKUP(A415,'Product-tool'!A:E,2,0)</f>
        <v>Tool 15</v>
      </c>
      <c r="C415" s="44">
        <f>VLOOKUP(A415&amp;B415,'Standard output'!A:D,4,0)</f>
        <v>4487</v>
      </c>
      <c r="D415" s="40">
        <f>Orders!B416/$C415</f>
        <v>0.25090260753287275</v>
      </c>
      <c r="E415" s="40">
        <f>Orders!C416/$C415</f>
        <v>0.26046356139959886</v>
      </c>
      <c r="F415" s="40">
        <f>Orders!D416/$C415</f>
        <v>0.23873412079340317</v>
      </c>
    </row>
    <row r="416" spans="1:6" ht="15" x14ac:dyDescent="0.25">
      <c r="A416" s="12" t="str">
        <f>Orders!A417</f>
        <v>UV1585237</v>
      </c>
      <c r="B416" s="18" t="str">
        <f>VLOOKUP(A416,'Product-tool'!A:E,2,0)</f>
        <v>Tool 09</v>
      </c>
      <c r="C416" s="44">
        <f>VLOOKUP(A416&amp;B416,'Standard output'!A:D,4,0)</f>
        <v>523</v>
      </c>
      <c r="D416" s="40">
        <f>Orders!B417/$C416</f>
        <v>1.3869980879541108</v>
      </c>
      <c r="E416" s="40">
        <f>Orders!C417/$C416</f>
        <v>0.89980879541108993</v>
      </c>
      <c r="F416" s="40">
        <f>Orders!D417/$C416</f>
        <v>1.0837476099426389</v>
      </c>
    </row>
    <row r="417" spans="1:6" ht="15" x14ac:dyDescent="0.25">
      <c r="A417" s="12" t="str">
        <f>Orders!A418</f>
        <v>UV1723988</v>
      </c>
      <c r="B417" s="18" t="str">
        <f>VLOOKUP(A417,'Product-tool'!A:E,2,0)</f>
        <v>Tool 18</v>
      </c>
      <c r="C417" s="44">
        <f>VLOOKUP(A417&amp;B417,'Standard output'!A:D,4,0)</f>
        <v>2807</v>
      </c>
      <c r="D417" s="40">
        <f>Orders!B418/$C417</f>
        <v>1.2967581047381545E-2</v>
      </c>
      <c r="E417" s="40">
        <f>Orders!C418/$C417</f>
        <v>7.4100463127894549E-3</v>
      </c>
      <c r="F417" s="40">
        <f>Orders!D418/$C417</f>
        <v>9.72568578553616E-3</v>
      </c>
    </row>
    <row r="418" spans="1:6" ht="15" x14ac:dyDescent="0.25">
      <c r="A418" s="12" t="str">
        <f>Orders!A419</f>
        <v>UV2189115</v>
      </c>
      <c r="B418" s="18" t="str">
        <f>VLOOKUP(A418,'Product-tool'!A:E,2,0)</f>
        <v>Tool 02</v>
      </c>
      <c r="C418" s="44">
        <f>VLOOKUP(A418&amp;B418,'Standard output'!A:D,4,0)</f>
        <v>2624</v>
      </c>
      <c r="D418" s="40">
        <f>Orders!B419/$C418</f>
        <v>9.1485518292682926</v>
      </c>
      <c r="E418" s="40">
        <f>Orders!C419/$C418</f>
        <v>11.947217987804878</v>
      </c>
      <c r="F418" s="40">
        <f>Orders!D419/$C418</f>
        <v>9.7688262195121958</v>
      </c>
    </row>
    <row r="419" spans="1:6" ht="15" x14ac:dyDescent="0.25">
      <c r="A419" s="12" t="str">
        <f>Orders!A420</f>
        <v>UV2195087</v>
      </c>
      <c r="B419" s="18" t="str">
        <f>VLOOKUP(A419,'Product-tool'!A:E,2,0)</f>
        <v>Tool 07</v>
      </c>
      <c r="C419" s="44">
        <f>VLOOKUP(A419&amp;B419,'Standard output'!A:D,4,0)</f>
        <v>6422</v>
      </c>
      <c r="D419" s="40">
        <f>Orders!B420/$C419</f>
        <v>1.2955465587044535</v>
      </c>
      <c r="E419" s="40">
        <f>Orders!C420/$C419</f>
        <v>2.191093117408907</v>
      </c>
      <c r="F419" s="40">
        <f>Orders!D420/$C419</f>
        <v>1.6004048582995953</v>
      </c>
    </row>
    <row r="420" spans="1:6" ht="15" x14ac:dyDescent="0.25">
      <c r="A420" s="12" t="str">
        <f>Orders!A421</f>
        <v>UV2198207</v>
      </c>
      <c r="B420" s="18" t="str">
        <f>VLOOKUP(A420,'Product-tool'!A:E,2,0)</f>
        <v>Tool 09</v>
      </c>
      <c r="C420" s="44">
        <f>VLOOKUP(A420&amp;B420,'Standard output'!A:D,4,0)</f>
        <v>579</v>
      </c>
      <c r="D420" s="40">
        <f>Orders!B421/$C420</f>
        <v>3.1792746113989638</v>
      </c>
      <c r="E420" s="40">
        <f>Orders!C421/$C420</f>
        <v>4.5017271157167533</v>
      </c>
      <c r="F420" s="40">
        <f>Orders!D421/$C420</f>
        <v>3.547495682210708</v>
      </c>
    </row>
    <row r="421" spans="1:6" ht="15" x14ac:dyDescent="0.25">
      <c r="A421" s="12" t="str">
        <f>Orders!A422</f>
        <v>UV2213161</v>
      </c>
      <c r="B421" s="18" t="str">
        <f>VLOOKUP(A421,'Product-tool'!A:E,2,0)</f>
        <v>Tool 02</v>
      </c>
      <c r="C421" s="44">
        <f>VLOOKUP(A421&amp;B421,'Standard output'!A:D,4,0)</f>
        <v>2610</v>
      </c>
      <c r="D421" s="40">
        <f>Orders!B422/$C421</f>
        <v>1.5938697318007662</v>
      </c>
      <c r="E421" s="40">
        <f>Orders!C422/$C421</f>
        <v>1.2008812260536399</v>
      </c>
      <c r="F421" s="40">
        <f>Orders!D422/$C421</f>
        <v>1.3189272030651342</v>
      </c>
    </row>
    <row r="422" spans="1:6" ht="15" x14ac:dyDescent="0.25">
      <c r="A422" s="12" t="str">
        <f>Orders!A423</f>
        <v>UV2285856</v>
      </c>
      <c r="B422" s="18" t="str">
        <f>VLOOKUP(A422,'Product-tool'!A:E,2,0)</f>
        <v>Tool 09</v>
      </c>
      <c r="C422" s="44">
        <f>VLOOKUP(A422&amp;B422,'Standard output'!A:D,4,0)</f>
        <v>573</v>
      </c>
      <c r="D422" s="40">
        <f>Orders!B423/$C422</f>
        <v>0.7554973821989529</v>
      </c>
      <c r="E422" s="40">
        <f>Orders!C423/$C422</f>
        <v>0.53542757417102971</v>
      </c>
      <c r="F422" s="40">
        <f>Orders!D423/$C422</f>
        <v>0.61029668411867366</v>
      </c>
    </row>
    <row r="423" spans="1:6" ht="15" x14ac:dyDescent="0.25">
      <c r="A423" s="12" t="str">
        <f>Orders!A424</f>
        <v>UV2374219</v>
      </c>
      <c r="B423" s="18" t="str">
        <f>VLOOKUP(A423,'Product-tool'!A:E,2,0)</f>
        <v>Tool 18</v>
      </c>
      <c r="C423" s="44">
        <f>VLOOKUP(A423&amp;B423,'Standard output'!A:D,4,0)</f>
        <v>2867</v>
      </c>
      <c r="D423" s="40">
        <f>Orders!B424/$C423</f>
        <v>2.9396232996163234</v>
      </c>
      <c r="E423" s="40">
        <f>Orders!C424/$C423</f>
        <v>2.3419951168468782</v>
      </c>
      <c r="F423" s="40">
        <f>Orders!D424/$C423</f>
        <v>2.4880013951866062</v>
      </c>
    </row>
    <row r="424" spans="1:6" ht="15" x14ac:dyDescent="0.25">
      <c r="A424" s="12" t="str">
        <f>Orders!A425</f>
        <v>UV2452537</v>
      </c>
      <c r="B424" s="18" t="str">
        <f>VLOOKUP(A424,'Product-tool'!A:E,2,0)</f>
        <v>Tool 02</v>
      </c>
      <c r="C424" s="44">
        <f>VLOOKUP(A424&amp;B424,'Standard output'!A:D,4,0)</f>
        <v>2699</v>
      </c>
      <c r="D424" s="40">
        <f>Orders!B425/$C424</f>
        <v>1.5687662097072992</v>
      </c>
      <c r="E424" s="40">
        <f>Orders!C425/$C424</f>
        <v>1.3640607632456465</v>
      </c>
      <c r="F424" s="40">
        <f>Orders!D425/$C424</f>
        <v>1.3775472397184143</v>
      </c>
    </row>
    <row r="425" spans="1:6" ht="15" x14ac:dyDescent="0.25">
      <c r="A425" s="12" t="str">
        <f>Orders!A426</f>
        <v>UV250174</v>
      </c>
      <c r="B425" s="18" t="str">
        <f>VLOOKUP(A425,'Product-tool'!A:E,2,0)</f>
        <v>Tool 15</v>
      </c>
      <c r="C425" s="44">
        <f>VLOOKUP(A425&amp;B425,'Standard output'!A:D,4,0)</f>
        <v>4477</v>
      </c>
      <c r="D425" s="40">
        <f>Orders!B426/$C425</f>
        <v>0.49102077283895468</v>
      </c>
      <c r="E425" s="40">
        <f>Orders!C426/$C425</f>
        <v>0.53167299530935896</v>
      </c>
      <c r="F425" s="40">
        <f>Orders!D426/$C425</f>
        <v>0.47679249497431314</v>
      </c>
    </row>
    <row r="426" spans="1:6" ht="15" x14ac:dyDescent="0.25">
      <c r="A426" s="12" t="str">
        <f>Orders!A427</f>
        <v>UV251396</v>
      </c>
      <c r="B426" s="18" t="str">
        <f>VLOOKUP(A426,'Product-tool'!A:E,2,0)</f>
        <v>Tool 09</v>
      </c>
      <c r="C426" s="44">
        <f>VLOOKUP(A426&amp;B426,'Standard output'!A:D,4,0)</f>
        <v>522</v>
      </c>
      <c r="D426" s="40">
        <f>Orders!B427/$C426</f>
        <v>3.7978927203065136</v>
      </c>
      <c r="E426" s="40">
        <f>Orders!C427/$C426</f>
        <v>5.3917624521072796</v>
      </c>
      <c r="F426" s="40">
        <f>Orders!D427/$C426</f>
        <v>4.2436781609195409</v>
      </c>
    </row>
    <row r="427" spans="1:6" ht="15" x14ac:dyDescent="0.25">
      <c r="A427" s="12" t="str">
        <f>Orders!A428</f>
        <v>UV252791</v>
      </c>
      <c r="B427" s="18" t="str">
        <f>VLOOKUP(A427,'Product-tool'!A:E,2,0)</f>
        <v>Tool 15</v>
      </c>
      <c r="C427" s="44">
        <f>VLOOKUP(A427&amp;B427,'Standard output'!A:D,4,0)</f>
        <v>4401</v>
      </c>
      <c r="D427" s="40">
        <f>Orders!B428/$C427</f>
        <v>1.4326289479663712</v>
      </c>
      <c r="E427" s="40">
        <f>Orders!C428/$C427</f>
        <v>1.9341967734605772</v>
      </c>
      <c r="F427" s="40">
        <f>Orders!D428/$C427</f>
        <v>1.5572824358100432</v>
      </c>
    </row>
    <row r="428" spans="1:6" ht="15" x14ac:dyDescent="0.25">
      <c r="A428" s="12" t="str">
        <f>Orders!A429</f>
        <v>UV2535805</v>
      </c>
      <c r="B428" s="18" t="str">
        <f>VLOOKUP(A428,'Product-tool'!A:E,2,0)</f>
        <v>Tool 02</v>
      </c>
      <c r="C428" s="44">
        <f>VLOOKUP(A428&amp;B428,'Standard output'!A:D,4,0)</f>
        <v>2652</v>
      </c>
      <c r="D428" s="40">
        <f>Orders!B429/$C428</f>
        <v>3.5946078431372546</v>
      </c>
      <c r="E428" s="40">
        <f>Orders!C429/$C428</f>
        <v>4.6651960784313724</v>
      </c>
      <c r="F428" s="40">
        <f>Orders!D429/$C428</f>
        <v>3.8259803921568629</v>
      </c>
    </row>
    <row r="429" spans="1:6" ht="15" x14ac:dyDescent="0.25">
      <c r="A429" s="12" t="str">
        <f>Orders!A430</f>
        <v>UV2636450</v>
      </c>
      <c r="B429" s="18" t="str">
        <f>VLOOKUP(A429,'Product-tool'!A:E,2,0)</f>
        <v>Tool 15</v>
      </c>
      <c r="C429" s="44">
        <f>VLOOKUP(A429&amp;B429,'Standard output'!A:D,4,0)</f>
        <v>4466</v>
      </c>
      <c r="D429" s="40">
        <f>Orders!B430/$C429</f>
        <v>2.3869234214061803E-2</v>
      </c>
      <c r="E429" s="40">
        <f>Orders!C430/$C429</f>
        <v>4.1043439319301392E-2</v>
      </c>
      <c r="F429" s="40">
        <f>Orders!D430/$C429</f>
        <v>2.9982086878638604E-2</v>
      </c>
    </row>
    <row r="430" spans="1:6" ht="15" x14ac:dyDescent="0.25">
      <c r="A430" s="12" t="str">
        <f>Orders!A431</f>
        <v>UV2781330</v>
      </c>
      <c r="B430" s="18" t="str">
        <f>VLOOKUP(A430,'Product-tool'!A:E,2,0)</f>
        <v>Tool 17</v>
      </c>
      <c r="C430" s="44">
        <f>VLOOKUP(A430&amp;B430,'Standard output'!A:D,4,0)</f>
        <v>6852</v>
      </c>
      <c r="D430" s="40">
        <f>Orders!B431/$C430</f>
        <v>0.1329976649153532</v>
      </c>
      <c r="E430" s="40">
        <f>Orders!C431/$C430</f>
        <v>0.16506129597197899</v>
      </c>
      <c r="F430" s="40">
        <f>Orders!D431/$C430</f>
        <v>0.13830998248686516</v>
      </c>
    </row>
    <row r="431" spans="1:6" ht="15" x14ac:dyDescent="0.25">
      <c r="A431" s="12" t="str">
        <f>Orders!A432</f>
        <v>UV2805946</v>
      </c>
      <c r="B431" s="18" t="str">
        <f>VLOOKUP(A431,'Product-tool'!A:E,2,0)</f>
        <v>Tool 03</v>
      </c>
      <c r="C431" s="44">
        <f>VLOOKUP(A431&amp;B431,'Standard output'!A:D,4,0)</f>
        <v>2415</v>
      </c>
      <c r="D431" s="40">
        <f>Orders!B432/$C431</f>
        <v>0.14318840579710146</v>
      </c>
      <c r="E431" s="40">
        <f>Orders!C432/$C431</f>
        <v>0.22608695652173913</v>
      </c>
      <c r="F431" s="40">
        <f>Orders!D432/$C431</f>
        <v>0.17010351966873707</v>
      </c>
    </row>
    <row r="432" spans="1:6" ht="15" x14ac:dyDescent="0.25">
      <c r="A432" s="12" t="str">
        <f>Orders!A433</f>
        <v>UV2985514</v>
      </c>
      <c r="B432" s="18" t="str">
        <f>VLOOKUP(A432,'Product-tool'!A:E,2,0)</f>
        <v>Tool 02</v>
      </c>
      <c r="C432" s="44">
        <f>VLOOKUP(A432&amp;B432,'Standard output'!A:D,4,0)</f>
        <v>2661</v>
      </c>
      <c r="D432" s="40">
        <f>Orders!B433/$C432</f>
        <v>0.26039083051484402</v>
      </c>
      <c r="E432" s="40">
        <f>Orders!C433/$C432</f>
        <v>0.20518602029312288</v>
      </c>
      <c r="F432" s="40">
        <f>Orders!D433/$C432</f>
        <v>0.21984216459977451</v>
      </c>
    </row>
    <row r="433" spans="1:6" ht="15" x14ac:dyDescent="0.25">
      <c r="A433" s="12" t="str">
        <f>Orders!A434</f>
        <v>UV3281153</v>
      </c>
      <c r="B433" s="18" t="str">
        <f>VLOOKUP(A433,'Product-tool'!A:E,2,0)</f>
        <v>Tool 11</v>
      </c>
      <c r="C433" s="44">
        <f>VLOOKUP(A433&amp;B433,'Standard output'!A:D,4,0)</f>
        <v>2114</v>
      </c>
      <c r="D433" s="40">
        <f>Orders!B434/$C433</f>
        <v>11.949053926206243</v>
      </c>
      <c r="E433" s="40">
        <f>Orders!C434/$C433</f>
        <v>12.357994323557238</v>
      </c>
      <c r="F433" s="40">
        <f>Orders!D434/$C433</f>
        <v>11.347634815515612</v>
      </c>
    </row>
    <row r="434" spans="1:6" ht="15" x14ac:dyDescent="0.25">
      <c r="A434" s="12" t="str">
        <f>Orders!A435</f>
        <v>UV3287428</v>
      </c>
      <c r="B434" s="18" t="str">
        <f>VLOOKUP(A434,'Product-tool'!A:E,2,0)</f>
        <v>Tool 09</v>
      </c>
      <c r="C434" s="44">
        <f>VLOOKUP(A434&amp;B434,'Standard output'!A:D,4,0)</f>
        <v>501</v>
      </c>
      <c r="D434" s="40">
        <f>Orders!B435/$C434</f>
        <v>2.7660678642714571</v>
      </c>
      <c r="E434" s="40">
        <f>Orders!C435/$C434</f>
        <v>4.3930139720558881</v>
      </c>
      <c r="F434" s="40">
        <f>Orders!D435/$C434</f>
        <v>3.2928143712574851</v>
      </c>
    </row>
    <row r="435" spans="1:6" ht="15" x14ac:dyDescent="0.25">
      <c r="A435" s="12" t="str">
        <f>Orders!A436</f>
        <v>UV3439245</v>
      </c>
      <c r="B435" s="18" t="str">
        <f>VLOOKUP(A435,'Product-tool'!A:E,2,0)</f>
        <v>Tool 18</v>
      </c>
      <c r="C435" s="44">
        <f>VLOOKUP(A435&amp;B435,'Standard output'!A:D,4,0)</f>
        <v>2858</v>
      </c>
      <c r="D435" s="40">
        <f>Orders!B436/$C435</f>
        <v>0.63680895731280618</v>
      </c>
      <c r="E435" s="40">
        <f>Orders!C436/$C435</f>
        <v>0.90335899230230932</v>
      </c>
      <c r="F435" s="40">
        <f>Orders!D436/$C435</f>
        <v>0.71095171448565431</v>
      </c>
    </row>
    <row r="436" spans="1:6" ht="15" x14ac:dyDescent="0.25">
      <c r="A436" s="12" t="str">
        <f>Orders!A437</f>
        <v>UV3533088</v>
      </c>
      <c r="B436" s="18" t="str">
        <f>VLOOKUP(A436,'Product-tool'!A:E,2,0)</f>
        <v>Tool 16</v>
      </c>
      <c r="C436" s="44">
        <f>VLOOKUP(A436&amp;B436,'Standard output'!A:D,4,0)</f>
        <v>6805</v>
      </c>
      <c r="D436" s="40">
        <f>Orders!B437/$C436</f>
        <v>4.0117560617193238E-2</v>
      </c>
      <c r="E436" s="40">
        <f>Orders!C437/$C436</f>
        <v>2.941954445260838E-2</v>
      </c>
      <c r="F436" s="40">
        <f>Orders!D437/$C436</f>
        <v>3.2858192505510656E-2</v>
      </c>
    </row>
    <row r="437" spans="1:6" ht="15" x14ac:dyDescent="0.25">
      <c r="A437" s="12" t="str">
        <f>Orders!A438</f>
        <v>UV3595016</v>
      </c>
      <c r="B437" s="18" t="str">
        <f>VLOOKUP(A437,'Product-tool'!A:E,2,0)</f>
        <v>Tool 02</v>
      </c>
      <c r="C437" s="44">
        <f>VLOOKUP(A437&amp;B437,'Standard output'!A:D,4,0)</f>
        <v>2694</v>
      </c>
      <c r="D437" s="40">
        <f>Orders!B438/$C437</f>
        <v>0.93277654046028213</v>
      </c>
      <c r="E437" s="40">
        <f>Orders!C438/$C437</f>
        <v>1.4853006681514478</v>
      </c>
      <c r="F437" s="40">
        <f>Orders!D438/$C437</f>
        <v>1.1122865627319971</v>
      </c>
    </row>
    <row r="438" spans="1:6" ht="15" x14ac:dyDescent="0.25">
      <c r="A438" s="12" t="str">
        <f>Orders!A439</f>
        <v>UV3633599</v>
      </c>
      <c r="B438" s="18" t="str">
        <f>VLOOKUP(A438,'Product-tool'!A:E,2,0)</f>
        <v>Tool 02</v>
      </c>
      <c r="C438" s="44">
        <f>VLOOKUP(A438&amp;B438,'Standard output'!A:D,4,0)</f>
        <v>2617</v>
      </c>
      <c r="D438" s="40">
        <f>Orders!B439/$C438</f>
        <v>3.3108521207489492</v>
      </c>
      <c r="E438" s="40">
        <f>Orders!C439/$C438</f>
        <v>3.3341994650363014</v>
      </c>
      <c r="F438" s="40">
        <f>Orders!D439/$C438</f>
        <v>3.1051967902178066</v>
      </c>
    </row>
    <row r="439" spans="1:6" ht="15" x14ac:dyDescent="0.25">
      <c r="A439" s="12" t="str">
        <f>Orders!A440</f>
        <v>UV3728968</v>
      </c>
      <c r="B439" s="18" t="str">
        <f>VLOOKUP(A439,'Product-tool'!A:E,2,0)</f>
        <v>Tool 15</v>
      </c>
      <c r="C439" s="44">
        <f>VLOOKUP(A439&amp;B439,'Standard output'!A:D,4,0)</f>
        <v>4468</v>
      </c>
      <c r="D439" s="40">
        <f>Orders!B440/$C439</f>
        <v>0.18475828111011638</v>
      </c>
      <c r="E439" s="40">
        <f>Orders!C440/$C439</f>
        <v>0.24469561324977618</v>
      </c>
      <c r="F439" s="40">
        <f>Orders!D440/$C439</f>
        <v>0.19872426141450314</v>
      </c>
    </row>
    <row r="440" spans="1:6" ht="15" x14ac:dyDescent="0.25">
      <c r="A440" s="12" t="str">
        <f>Orders!A441</f>
        <v>UV385351</v>
      </c>
      <c r="B440" s="18" t="str">
        <f>VLOOKUP(A440,'Product-tool'!A:E,2,0)</f>
        <v>Tool 18</v>
      </c>
      <c r="C440" s="44">
        <f>VLOOKUP(A440&amp;B440,'Standard output'!A:D,4,0)</f>
        <v>2843</v>
      </c>
      <c r="D440" s="40">
        <f>Orders!B441/$C440</f>
        <v>0.39370383397819203</v>
      </c>
      <c r="E440" s="40">
        <f>Orders!C441/$C440</f>
        <v>0.56289131199437215</v>
      </c>
      <c r="F440" s="40">
        <f>Orders!D441/$C440</f>
        <v>0.44171649665845936</v>
      </c>
    </row>
    <row r="441" spans="1:6" ht="15" x14ac:dyDescent="0.25">
      <c r="A441" s="12" t="str">
        <f>Orders!A442</f>
        <v>UV3942188</v>
      </c>
      <c r="B441" s="18" t="str">
        <f>VLOOKUP(A441,'Product-tool'!A:E,2,0)</f>
        <v>Tool 02</v>
      </c>
      <c r="C441" s="44">
        <f>VLOOKUP(A441&amp;B441,'Standard output'!A:D,4,0)</f>
        <v>2690</v>
      </c>
      <c r="D441" s="40">
        <f>Orders!B442/$C441</f>
        <v>1.5846468401486988</v>
      </c>
      <c r="E441" s="40">
        <f>Orders!C442/$C441</f>
        <v>1.1453531598513012</v>
      </c>
      <c r="F441" s="40">
        <f>Orders!D442/$C441</f>
        <v>1.2903345724907063</v>
      </c>
    </row>
    <row r="442" spans="1:6" ht="15" x14ac:dyDescent="0.25">
      <c r="A442" s="12" t="str">
        <f>Orders!A443</f>
        <v>UV4094667</v>
      </c>
      <c r="B442" s="18" t="str">
        <f>VLOOKUP(A442,'Product-tool'!A:E,2,0)</f>
        <v>Tool 02</v>
      </c>
      <c r="C442" s="44">
        <f>VLOOKUP(A442&amp;B442,'Standard output'!A:D,4,0)</f>
        <v>2638</v>
      </c>
      <c r="D442" s="40">
        <f>Orders!B443/$C442</f>
        <v>7.7226307808946171</v>
      </c>
      <c r="E442" s="40">
        <f>Orders!C443/$C442</f>
        <v>5.026042456406369</v>
      </c>
      <c r="F442" s="40">
        <f>Orders!D443/$C442</f>
        <v>6.046626231993935</v>
      </c>
    </row>
    <row r="443" spans="1:6" ht="15" x14ac:dyDescent="0.25">
      <c r="A443" s="12" t="str">
        <f>Orders!A444</f>
        <v>UV4105152</v>
      </c>
      <c r="B443" s="18" t="str">
        <f>VLOOKUP(A443,'Product-tool'!A:E,2,0)</f>
        <v>Tool 02</v>
      </c>
      <c r="C443" s="44">
        <f>VLOOKUP(A443&amp;B443,'Standard output'!A:D,4,0)</f>
        <v>2601</v>
      </c>
      <c r="D443" s="40">
        <f>Orders!B444/$C443</f>
        <v>3.298731257208766E-2</v>
      </c>
      <c r="E443" s="40">
        <f>Orders!C444/$C443</f>
        <v>3.7485582468281431E-2</v>
      </c>
      <c r="F443" s="40">
        <f>Orders!D444/$C443</f>
        <v>3.298731257208766E-2</v>
      </c>
    </row>
    <row r="444" spans="1:6" ht="15" x14ac:dyDescent="0.25">
      <c r="A444" s="12" t="str">
        <f>Orders!A445</f>
        <v>UV4173990</v>
      </c>
      <c r="B444" s="18" t="str">
        <f>VLOOKUP(A444,'Product-tool'!A:E,2,0)</f>
        <v>Tool 18</v>
      </c>
      <c r="C444" s="44">
        <f>VLOOKUP(A444&amp;B444,'Standard output'!A:D,4,0)</f>
        <v>2881</v>
      </c>
      <c r="D444" s="40">
        <f>Orders!B445/$C444</f>
        <v>0.76167997223186401</v>
      </c>
      <c r="E444" s="40">
        <f>Orders!C445/$C444</f>
        <v>0.59923637625824366</v>
      </c>
      <c r="F444" s="40">
        <f>Orders!D445/$C444</f>
        <v>0.64120097188476222</v>
      </c>
    </row>
    <row r="445" spans="1:6" ht="15" x14ac:dyDescent="0.25">
      <c r="A445" s="12" t="str">
        <f>Orders!A446</f>
        <v>UV4289343</v>
      </c>
      <c r="B445" s="18" t="str">
        <f>VLOOKUP(A445,'Product-tool'!A:E,2,0)</f>
        <v>Tool 16</v>
      </c>
      <c r="C445" s="44">
        <f>VLOOKUP(A445&amp;B445,'Standard output'!A:D,4,0)</f>
        <v>6847</v>
      </c>
      <c r="D445" s="40">
        <f>Orders!B446/$C445</f>
        <v>4.5947130129983936E-2</v>
      </c>
      <c r="E445" s="40">
        <f>Orders!C446/$C445</f>
        <v>5.0124141959982473E-2</v>
      </c>
      <c r="F445" s="40">
        <f>Orders!D446/$C445</f>
        <v>4.480794508543888E-2</v>
      </c>
    </row>
    <row r="446" spans="1:6" ht="15" x14ac:dyDescent="0.25">
      <c r="A446" s="12" t="str">
        <f>Orders!A447</f>
        <v>UV4665563</v>
      </c>
      <c r="B446" s="18" t="str">
        <f>VLOOKUP(A446,'Product-tool'!A:E,2,0)</f>
        <v>Tool 07</v>
      </c>
      <c r="C446" s="44">
        <f>VLOOKUP(A446&amp;B446,'Standard output'!A:D,4,0)</f>
        <v>6415</v>
      </c>
      <c r="D446" s="40">
        <f>Orders!B447/$C446</f>
        <v>0.6103819173811379</v>
      </c>
      <c r="E446" s="40">
        <f>Orders!C447/$C446</f>
        <v>1.0418238503507404</v>
      </c>
      <c r="F446" s="40">
        <f>Orders!D447/$C446</f>
        <v>0.75831644583008584</v>
      </c>
    </row>
    <row r="447" spans="1:6" ht="15" x14ac:dyDescent="0.25">
      <c r="A447" s="12" t="str">
        <f>Orders!A448</f>
        <v>UV4787798</v>
      </c>
      <c r="B447" s="18" t="str">
        <f>VLOOKUP(A447,'Product-tool'!A:E,2,0)</f>
        <v>Tool 02</v>
      </c>
      <c r="C447" s="44">
        <f>VLOOKUP(A447&amp;B447,'Standard output'!A:D,4,0)</f>
        <v>2681</v>
      </c>
      <c r="D447" s="40">
        <f>Orders!B448/$C447</f>
        <v>0.12122342409548675</v>
      </c>
      <c r="E447" s="40">
        <f>Orders!C448/$C447</f>
        <v>0.17601641178664679</v>
      </c>
      <c r="F447" s="40">
        <f>Orders!D448/$C447</f>
        <v>0.13722491607609102</v>
      </c>
    </row>
    <row r="448" spans="1:6" ht="15" x14ac:dyDescent="0.25">
      <c r="A448" s="12" t="str">
        <f>Orders!A449</f>
        <v>UV4917026</v>
      </c>
      <c r="B448" s="18" t="str">
        <f>VLOOKUP(A448,'Product-tool'!A:E,2,0)</f>
        <v>Tool 17</v>
      </c>
      <c r="C448" s="44">
        <f>VLOOKUP(A448&amp;B448,'Standard output'!A:D,4,0)</f>
        <v>6800</v>
      </c>
      <c r="D448" s="40">
        <f>Orders!B449/$C448</f>
        <v>1.1363529411764706</v>
      </c>
      <c r="E448" s="40">
        <f>Orders!C449/$C448</f>
        <v>1.6110441176470589</v>
      </c>
      <c r="F448" s="40">
        <f>Orders!D449/$C448</f>
        <v>1.2686470588235297</v>
      </c>
    </row>
    <row r="449" spans="1:6" ht="15" x14ac:dyDescent="0.25">
      <c r="A449" s="12" t="str">
        <f>Orders!A450</f>
        <v>UV4926151</v>
      </c>
      <c r="B449" s="18" t="str">
        <f>VLOOKUP(A449,'Product-tool'!A:E,2,0)</f>
        <v>Tool 02</v>
      </c>
      <c r="C449" s="44">
        <f>VLOOKUP(A449&amp;B449,'Standard output'!A:D,4,0)</f>
        <v>2601</v>
      </c>
      <c r="D449" s="40">
        <f>Orders!B450/$C449</f>
        <v>0.39984621299500195</v>
      </c>
      <c r="E449" s="40">
        <f>Orders!C450/$C449</f>
        <v>0.23490965013456364</v>
      </c>
      <c r="F449" s="40">
        <f>Orders!D450/$C449</f>
        <v>0.30188389081122646</v>
      </c>
    </row>
    <row r="450" spans="1:6" ht="15" x14ac:dyDescent="0.25">
      <c r="A450" s="12" t="str">
        <f>Orders!A451</f>
        <v>UV495822</v>
      </c>
      <c r="B450" s="18" t="str">
        <f>VLOOKUP(A450,'Product-tool'!A:E,2,0)</f>
        <v>Tool 17</v>
      </c>
      <c r="C450" s="44">
        <f>VLOOKUP(A450&amp;B450,'Standard output'!A:D,4,0)</f>
        <v>6842</v>
      </c>
      <c r="D450" s="40">
        <f>Orders!B451/$C450</f>
        <v>8.8541362174802699E-2</v>
      </c>
      <c r="E450" s="40">
        <f>Orders!C451/$C450</f>
        <v>0.11305173925752704</v>
      </c>
      <c r="F450" s="40">
        <f>Orders!D451/$C450</f>
        <v>9.3481438175971945E-2</v>
      </c>
    </row>
    <row r="451" spans="1:6" ht="15" x14ac:dyDescent="0.25">
      <c r="A451" s="12" t="str">
        <f>Orders!A452</f>
        <v>UV5313868</v>
      </c>
      <c r="B451" s="18" t="str">
        <f>VLOOKUP(A451,'Product-tool'!A:E,2,0)</f>
        <v>Tool 15</v>
      </c>
      <c r="C451" s="44">
        <f>VLOOKUP(A451&amp;B451,'Standard output'!A:D,4,0)</f>
        <v>4452</v>
      </c>
      <c r="D451" s="40">
        <f>Orders!B452/$C451</f>
        <v>2.8633872416891286</v>
      </c>
      <c r="E451" s="40">
        <f>Orders!C452/$C451</f>
        <v>3.8427672955974841</v>
      </c>
      <c r="F451" s="40">
        <f>Orders!D452/$C451</f>
        <v>3.1025381850853551</v>
      </c>
    </row>
    <row r="452" spans="1:6" ht="15" x14ac:dyDescent="0.25">
      <c r="A452" s="12" t="str">
        <f>Orders!A453</f>
        <v>UV5311573</v>
      </c>
      <c r="B452" s="18" t="str">
        <f>VLOOKUP(A452,'Product-tool'!A:E,2,0)</f>
        <v>Tool 09</v>
      </c>
      <c r="C452" s="44">
        <f>VLOOKUP(A452&amp;B452,'Standard output'!A:D,4,0)</f>
        <v>488</v>
      </c>
      <c r="D452" s="40">
        <f>Orders!B453/$C452</f>
        <v>0.35430327868852463</v>
      </c>
      <c r="E452" s="40">
        <f>Orders!C453/$C452</f>
        <v>0.55942622950819676</v>
      </c>
      <c r="F452" s="40">
        <f>Orders!D453/$C452</f>
        <v>0.42090163934426228</v>
      </c>
    </row>
    <row r="453" spans="1:6" ht="15" x14ac:dyDescent="0.25">
      <c r="A453" s="12" t="str">
        <f>Orders!A454</f>
        <v>UV5362907</v>
      </c>
      <c r="B453" s="18" t="str">
        <f>VLOOKUP(A453,'Product-tool'!A:E,2,0)</f>
        <v>Tool 03</v>
      </c>
      <c r="C453" s="44">
        <f>VLOOKUP(A453&amp;B453,'Standard output'!A:D,4,0)</f>
        <v>2437</v>
      </c>
      <c r="D453" s="40">
        <f>Orders!B454/$C453</f>
        <v>0.65346737792367671</v>
      </c>
      <c r="E453" s="40">
        <f>Orders!C454/$C453</f>
        <v>0.38621255642183011</v>
      </c>
      <c r="F453" s="40">
        <f>Orders!D454/$C453</f>
        <v>0.49450143619203946</v>
      </c>
    </row>
    <row r="454" spans="1:6" ht="15" x14ac:dyDescent="0.25">
      <c r="A454" s="12" t="str">
        <f>Orders!A455</f>
        <v>UV5366748</v>
      </c>
      <c r="B454" s="18" t="str">
        <f>VLOOKUP(A454,'Product-tool'!A:E,2,0)</f>
        <v>Tool 17</v>
      </c>
      <c r="C454" s="44">
        <f>VLOOKUP(A454&amp;B454,'Standard output'!A:D,4,0)</f>
        <v>6887</v>
      </c>
      <c r="D454" s="40">
        <f>Orders!B455/$C454</f>
        <v>0.13364309568752722</v>
      </c>
      <c r="E454" s="40">
        <f>Orders!C455/$C454</f>
        <v>0.10967039349499057</v>
      </c>
      <c r="F454" s="40">
        <f>Orders!D455/$C454</f>
        <v>0.11457819079425004</v>
      </c>
    </row>
    <row r="455" spans="1:6" ht="15" x14ac:dyDescent="0.25">
      <c r="A455" s="12" t="str">
        <f>Orders!A456</f>
        <v>UV5379200</v>
      </c>
      <c r="B455" s="18" t="str">
        <f>VLOOKUP(A455,'Product-tool'!A:E,2,0)</f>
        <v>Tool 02</v>
      </c>
      <c r="C455" s="44">
        <f>VLOOKUP(A455&amp;B455,'Standard output'!A:D,4,0)</f>
        <v>2637</v>
      </c>
      <c r="D455" s="40">
        <f>Orders!B456/$C455</f>
        <v>1.6391733029958286</v>
      </c>
      <c r="E455" s="40">
        <f>Orders!C456/$C455</f>
        <v>1.2201365187713311</v>
      </c>
      <c r="F455" s="40">
        <f>Orders!D456/$C455</f>
        <v>1.3502844141069399</v>
      </c>
    </row>
    <row r="456" spans="1:6" ht="15" x14ac:dyDescent="0.25">
      <c r="A456" s="12" t="str">
        <f>Orders!A457</f>
        <v>UV5416692</v>
      </c>
      <c r="B456" s="18" t="str">
        <f>VLOOKUP(A456,'Product-tool'!A:E,2,0)</f>
        <v>Tool 02</v>
      </c>
      <c r="C456" s="44">
        <f>VLOOKUP(A456&amp;B456,'Standard output'!A:D,4,0)</f>
        <v>2686</v>
      </c>
      <c r="D456" s="40">
        <f>Orders!B457/$C456</f>
        <v>0.15729709605361131</v>
      </c>
      <c r="E456" s="40">
        <f>Orders!C457/$C456</f>
        <v>0.24393149664929265</v>
      </c>
      <c r="F456" s="40">
        <f>Orders!D457/$C456</f>
        <v>0.18488458674609085</v>
      </c>
    </row>
    <row r="457" spans="1:6" ht="15" x14ac:dyDescent="0.25">
      <c r="A457" s="12" t="str">
        <f>Orders!A458</f>
        <v>UV5473062</v>
      </c>
      <c r="B457" s="18" t="str">
        <f>VLOOKUP(A457,'Product-tool'!A:E,2,0)</f>
        <v>Tool 02</v>
      </c>
      <c r="C457" s="44">
        <f>VLOOKUP(A457&amp;B457,'Standard output'!A:D,4,0)</f>
        <v>2666</v>
      </c>
      <c r="D457" s="40">
        <f>Orders!B458/$C457</f>
        <v>0.28428357089272316</v>
      </c>
      <c r="E457" s="40">
        <f>Orders!C458/$C457</f>
        <v>0.32768192048012001</v>
      </c>
      <c r="F457" s="40">
        <f>Orders!D458/$C457</f>
        <v>0.28477119279819957</v>
      </c>
    </row>
    <row r="458" spans="1:6" ht="15" x14ac:dyDescent="0.25">
      <c r="A458" s="12" t="str">
        <f>Orders!A459</f>
        <v>UV5494145</v>
      </c>
      <c r="B458" s="18" t="str">
        <f>VLOOKUP(A458,'Product-tool'!A:E,2,0)</f>
        <v>Tool 04</v>
      </c>
      <c r="C458" s="44">
        <f>VLOOKUP(A458&amp;B458,'Standard output'!A:D,4,0)</f>
        <v>2259</v>
      </c>
      <c r="D458" s="40">
        <f>Orders!B459/$C458</f>
        <v>0.24457724656927843</v>
      </c>
      <c r="E458" s="40">
        <f>Orders!C459/$C458</f>
        <v>0.17264276228419656</v>
      </c>
      <c r="F458" s="40">
        <f>Orders!D459/$C458</f>
        <v>0.19738822487826474</v>
      </c>
    </row>
    <row r="459" spans="1:6" ht="15" x14ac:dyDescent="0.25">
      <c r="A459" s="12" t="str">
        <f>Orders!A460</f>
        <v>UV5555407</v>
      </c>
      <c r="B459" s="18" t="str">
        <f>VLOOKUP(A459,'Product-tool'!A:E,2,0)</f>
        <v>Tool 07</v>
      </c>
      <c r="C459" s="44">
        <f>VLOOKUP(A459&amp;B459,'Standard output'!A:D,4,0)</f>
        <v>6445</v>
      </c>
      <c r="D459" s="40">
        <f>Orders!B460/$C459</f>
        <v>0.27553141970519784</v>
      </c>
      <c r="E459" s="40">
        <f>Orders!C460/$C459</f>
        <v>0.45404189294026381</v>
      </c>
      <c r="F459" s="40">
        <f>Orders!D460/$C459</f>
        <v>0.33523661753297129</v>
      </c>
    </row>
    <row r="460" spans="1:6" ht="15" x14ac:dyDescent="0.25">
      <c r="A460" s="12" t="str">
        <f>Orders!A461</f>
        <v>UV562824</v>
      </c>
      <c r="B460" s="18" t="str">
        <f>VLOOKUP(A460,'Product-tool'!A:E,2,0)</f>
        <v>Tool 03</v>
      </c>
      <c r="C460" s="44">
        <f>VLOOKUP(A460&amp;B460,'Standard output'!A:D,4,0)</f>
        <v>2416</v>
      </c>
      <c r="D460" s="40">
        <f>Orders!B461/$C460</f>
        <v>1.1466473509933777</v>
      </c>
      <c r="E460" s="40">
        <f>Orders!C461/$C460</f>
        <v>1.6395281456953641</v>
      </c>
      <c r="F460" s="40">
        <f>Orders!D461/$C460</f>
        <v>1.2865480132450331</v>
      </c>
    </row>
    <row r="461" spans="1:6" ht="15" x14ac:dyDescent="0.25">
      <c r="A461" s="12" t="str">
        <f>Orders!A462</f>
        <v>UV5677822</v>
      </c>
      <c r="B461" s="18" t="str">
        <f>VLOOKUP(A461,'Product-tool'!A:E,2,0)</f>
        <v>Tool 02</v>
      </c>
      <c r="C461" s="44">
        <f>VLOOKUP(A461&amp;B461,'Standard output'!A:D,4,0)</f>
        <v>2682</v>
      </c>
      <c r="D461" s="40">
        <f>Orders!B462/$C461</f>
        <v>0.19388516032811334</v>
      </c>
      <c r="E461" s="40">
        <f>Orders!C462/$C461</f>
        <v>0.13959731543624163</v>
      </c>
      <c r="F461" s="40">
        <f>Orders!D462/$C461</f>
        <v>0.1575316927665921</v>
      </c>
    </row>
    <row r="462" spans="1:6" ht="15" x14ac:dyDescent="0.25">
      <c r="A462" s="12" t="str">
        <f>Orders!A463</f>
        <v>UV5685234</v>
      </c>
      <c r="B462" s="18" t="str">
        <f>VLOOKUP(A462,'Product-tool'!A:E,2,0)</f>
        <v>Tool 09</v>
      </c>
      <c r="C462" s="44">
        <f>VLOOKUP(A462&amp;B462,'Standard output'!A:D,4,0)</f>
        <v>511</v>
      </c>
      <c r="D462" s="40">
        <f>Orders!B463/$C462</f>
        <v>0.18317025440313114</v>
      </c>
      <c r="E462" s="40">
        <f>Orders!C463/$C462</f>
        <v>0.16281800391389434</v>
      </c>
      <c r="F462" s="40">
        <f>Orders!D463/$C462</f>
        <v>0.16281800391389434</v>
      </c>
    </row>
    <row r="463" spans="1:6" ht="15" x14ac:dyDescent="0.25">
      <c r="A463" s="12" t="str">
        <f>Orders!A464</f>
        <v>UV5689814</v>
      </c>
      <c r="B463" s="18" t="str">
        <f>VLOOKUP(A463,'Product-tool'!A:E,2,0)</f>
        <v>Tool 03</v>
      </c>
      <c r="C463" s="44">
        <f>VLOOKUP(A463&amp;B463,'Standard output'!A:D,4,0)</f>
        <v>2499</v>
      </c>
      <c r="D463" s="40">
        <f>Orders!B464/$C463</f>
        <v>4.1616646658663463E-3</v>
      </c>
      <c r="E463" s="40">
        <f>Orders!C464/$C463</f>
        <v>3.1212484993997603E-3</v>
      </c>
      <c r="F463" s="40">
        <f>Orders!D464/$C463</f>
        <v>3.6414565826330533E-3</v>
      </c>
    </row>
    <row r="464" spans="1:6" ht="15" x14ac:dyDescent="0.25">
      <c r="A464" s="12" t="str">
        <f>Orders!A465</f>
        <v>UV5762734</v>
      </c>
      <c r="B464" s="18" t="str">
        <f>VLOOKUP(A464,'Product-tool'!A:E,2,0)</f>
        <v>Tool 09</v>
      </c>
      <c r="C464" s="44">
        <f>VLOOKUP(A464&amp;B464,'Standard output'!A:D,4,0)</f>
        <v>539</v>
      </c>
      <c r="D464" s="40">
        <f>Orders!B465/$C464</f>
        <v>1.2565862708719853</v>
      </c>
      <c r="E464" s="40">
        <f>Orders!C465/$C464</f>
        <v>1.6690166975881262</v>
      </c>
      <c r="F464" s="40">
        <f>Orders!D465/$C464</f>
        <v>1.3530612244897962</v>
      </c>
    </row>
    <row r="465" spans="1:6" ht="15" x14ac:dyDescent="0.25">
      <c r="A465" s="12" t="str">
        <f>Orders!A466</f>
        <v>UV579433</v>
      </c>
      <c r="B465" s="18" t="str">
        <f>VLOOKUP(A465,'Product-tool'!A:E,2,0)</f>
        <v>Tool 02</v>
      </c>
      <c r="C465" s="44">
        <f>VLOOKUP(A465&amp;B465,'Standard output'!A:D,4,0)</f>
        <v>2623</v>
      </c>
      <c r="D465" s="40">
        <f>Orders!B466/$C465</f>
        <v>0.20419367136866184</v>
      </c>
      <c r="E465" s="40">
        <f>Orders!C466/$C465</f>
        <v>0.21014105985512774</v>
      </c>
      <c r="F465" s="40">
        <f>Orders!D466/$C465</f>
        <v>0.19329012581014107</v>
      </c>
    </row>
    <row r="466" spans="1:6" ht="15" x14ac:dyDescent="0.25">
      <c r="A466" s="12" t="str">
        <f>Orders!A467</f>
        <v>UV5815295</v>
      </c>
      <c r="B466" s="18" t="str">
        <f>VLOOKUP(A466,'Product-tool'!A:E,2,0)</f>
        <v>Tool 02</v>
      </c>
      <c r="C466" s="44">
        <f>VLOOKUP(A466&amp;B466,'Standard output'!A:D,4,0)</f>
        <v>2666</v>
      </c>
      <c r="D466" s="40">
        <f>Orders!B467/$C466</f>
        <v>0.12434358589647412</v>
      </c>
      <c r="E466" s="40">
        <f>Orders!C467/$C466</f>
        <v>8.7771942985746434E-2</v>
      </c>
      <c r="F466" s="40">
        <f>Orders!D467/$C466</f>
        <v>0.10045011252813203</v>
      </c>
    </row>
    <row r="467" spans="1:6" ht="15" x14ac:dyDescent="0.25">
      <c r="A467" s="12" t="str">
        <f>Orders!A468</f>
        <v>UV5813627</v>
      </c>
      <c r="B467" s="18" t="str">
        <f>VLOOKUP(A467,'Product-tool'!A:E,2,0)</f>
        <v>Tool 03</v>
      </c>
      <c r="C467" s="44">
        <f>VLOOKUP(A467&amp;B467,'Standard output'!A:D,4,0)</f>
        <v>2412</v>
      </c>
      <c r="D467" s="40">
        <f>Orders!B468/$C467</f>
        <v>0.21397180762852405</v>
      </c>
      <c r="E467" s="40">
        <f>Orders!C468/$C467</f>
        <v>0.35787728026533999</v>
      </c>
      <c r="F467" s="40">
        <f>Orders!D468/$C467</f>
        <v>0.26247927031509122</v>
      </c>
    </row>
    <row r="468" spans="1:6" ht="15" x14ac:dyDescent="0.25">
      <c r="A468" s="12" t="str">
        <f>Orders!A469</f>
        <v>UV588115</v>
      </c>
      <c r="B468" s="18" t="str">
        <f>VLOOKUP(A468,'Product-tool'!A:E,2,0)</f>
        <v>Tool 19</v>
      </c>
      <c r="C468" s="44">
        <f>VLOOKUP(A468&amp;B468,'Standard output'!A:D,4,0)</f>
        <v>10185</v>
      </c>
      <c r="D468" s="40">
        <f>Orders!B469/$C468</f>
        <v>1.0211094747177222E-3</v>
      </c>
      <c r="E468" s="40">
        <f>Orders!C469/$C468</f>
        <v>5.1055473735886112E-4</v>
      </c>
      <c r="F468" s="40">
        <f>Orders!D469/$C468</f>
        <v>7.6583210603829168E-4</v>
      </c>
    </row>
    <row r="469" spans="1:6" ht="15" x14ac:dyDescent="0.25">
      <c r="A469" s="12" t="str">
        <f>Orders!A470</f>
        <v>UV5924094</v>
      </c>
      <c r="B469" s="18" t="str">
        <f>VLOOKUP(A469,'Product-tool'!A:E,2,0)</f>
        <v>Tool 15</v>
      </c>
      <c r="C469" s="44">
        <f>VLOOKUP(A469&amp;B469,'Standard output'!A:D,4,0)</f>
        <v>4405</v>
      </c>
      <c r="D469" s="40">
        <f>Orders!B470/$C469</f>
        <v>0.72451759364358681</v>
      </c>
      <c r="E469" s="40">
        <f>Orders!C470/$C469</f>
        <v>0.70681044267877413</v>
      </c>
      <c r="F469" s="40">
        <f>Orders!D470/$C469</f>
        <v>0.66962542565266747</v>
      </c>
    </row>
    <row r="470" spans="1:6" ht="15" x14ac:dyDescent="0.25">
      <c r="A470" s="12" t="str">
        <f>Orders!A471</f>
        <v>UV5928329</v>
      </c>
      <c r="B470" s="18" t="str">
        <f>VLOOKUP(A470,'Product-tool'!A:E,2,0)</f>
        <v>Tool 15</v>
      </c>
      <c r="C470" s="44">
        <f>VLOOKUP(A470&amp;B470,'Standard output'!A:D,4,0)</f>
        <v>4436</v>
      </c>
      <c r="D470" s="40">
        <f>Orders!B471/$C470</f>
        <v>9.0261496844003614E-2</v>
      </c>
      <c r="E470" s="40">
        <f>Orders!C471/$C470</f>
        <v>0.13978809738503156</v>
      </c>
      <c r="F470" s="40">
        <f>Orders!D471/$C470</f>
        <v>0.10608656447249776</v>
      </c>
    </row>
    <row r="471" spans="1:6" ht="15" x14ac:dyDescent="0.25">
      <c r="A471" s="12" t="str">
        <f>Orders!A472</f>
        <v>UV5947578</v>
      </c>
      <c r="B471" s="18" t="str">
        <f>VLOOKUP(A471,'Product-tool'!A:E,2,0)</f>
        <v>Tool 03</v>
      </c>
      <c r="C471" s="44">
        <f>VLOOKUP(A471&amp;B471,'Standard output'!A:D,4,0)</f>
        <v>2447</v>
      </c>
      <c r="D471" s="40">
        <f>Orders!B472/$C471</f>
        <v>0.8170821413976298</v>
      </c>
      <c r="E471" s="40">
        <f>Orders!C472/$C471</f>
        <v>1.0577441765427054</v>
      </c>
      <c r="F471" s="40">
        <f>Orders!D472/$C471</f>
        <v>0.86861463015937879</v>
      </c>
    </row>
    <row r="472" spans="1:6" ht="15" x14ac:dyDescent="0.25">
      <c r="A472" s="12" t="str">
        <f>Orders!A473</f>
        <v>UV5956413</v>
      </c>
      <c r="B472" s="18" t="str">
        <f>VLOOKUP(A472,'Product-tool'!A:E,2,0)</f>
        <v>Tool 03</v>
      </c>
      <c r="C472" s="44">
        <f>VLOOKUP(A472&amp;B472,'Standard output'!A:D,4,0)</f>
        <v>2499</v>
      </c>
      <c r="D472" s="40">
        <f>Orders!B473/$C472</f>
        <v>0.82505002000800332</v>
      </c>
      <c r="E472" s="40">
        <f>Orders!C473/$C472</f>
        <v>1.1860744297719088</v>
      </c>
      <c r="F472" s="40">
        <f>Orders!D473/$C472</f>
        <v>0.92805122048819544</v>
      </c>
    </row>
    <row r="473" spans="1:6" ht="15" x14ac:dyDescent="0.25">
      <c r="A473" s="12" t="str">
        <f>Orders!A474</f>
        <v>UV5951712</v>
      </c>
      <c r="B473" s="18" t="str">
        <f>VLOOKUP(A473,'Product-tool'!A:E,2,0)</f>
        <v>Tool 16</v>
      </c>
      <c r="C473" s="44">
        <f>VLOOKUP(A473&amp;B473,'Standard output'!A:D,4,0)</f>
        <v>6873</v>
      </c>
      <c r="D473" s="40">
        <f>Orders!B474/$C473</f>
        <v>0.1259711916193802</v>
      </c>
      <c r="E473" s="40">
        <f>Orders!C474/$C473</f>
        <v>0.18384984722828462</v>
      </c>
      <c r="F473" s="40">
        <f>Orders!D474/$C473</f>
        <v>0.14299432562199912</v>
      </c>
    </row>
    <row r="474" spans="1:6" ht="15" x14ac:dyDescent="0.25">
      <c r="A474" s="12" t="str">
        <f>Orders!A475</f>
        <v>UV6238373</v>
      </c>
      <c r="B474" s="18" t="str">
        <f>VLOOKUP(A474,'Product-tool'!A:E,2,0)</f>
        <v>Tool 16</v>
      </c>
      <c r="C474" s="44">
        <f>VLOOKUP(A474&amp;B474,'Standard output'!A:D,4,0)</f>
        <v>6850</v>
      </c>
      <c r="D474" s="40">
        <f>Orders!B475/$C474</f>
        <v>1.0248175182481752E-2</v>
      </c>
      <c r="E474" s="40">
        <f>Orders!C475/$C474</f>
        <v>1.4043795620437956E-2</v>
      </c>
      <c r="F474" s="40">
        <f>Orders!D475/$C474</f>
        <v>1.1197080291970803E-2</v>
      </c>
    </row>
    <row r="475" spans="1:6" ht="15" x14ac:dyDescent="0.25">
      <c r="A475" s="12" t="str">
        <f>Orders!A476</f>
        <v>UV6241191</v>
      </c>
      <c r="B475" s="18" t="str">
        <f>VLOOKUP(A475,'Product-tool'!A:E,2,0)</f>
        <v>Tool 02</v>
      </c>
      <c r="C475" s="44">
        <f>VLOOKUP(A475&amp;B475,'Standard output'!A:D,4,0)</f>
        <v>2620</v>
      </c>
      <c r="D475" s="40">
        <f>Orders!B476/$C475</f>
        <v>2.7786259541984735</v>
      </c>
      <c r="E475" s="40">
        <f>Orders!C476/$C475</f>
        <v>4.4815267175572524</v>
      </c>
      <c r="F475" s="40">
        <f>Orders!D476/$C475</f>
        <v>3.3378244274809163</v>
      </c>
    </row>
    <row r="476" spans="1:6" ht="15" x14ac:dyDescent="0.25">
      <c r="A476" s="12" t="str">
        <f>Orders!A477</f>
        <v>UV6252256</v>
      </c>
      <c r="B476" s="18" t="str">
        <f>VLOOKUP(A476,'Product-tool'!A:E,2,0)</f>
        <v>Tool 07</v>
      </c>
      <c r="C476" s="44">
        <f>VLOOKUP(A476&amp;B476,'Standard output'!A:D,4,0)</f>
        <v>6444</v>
      </c>
      <c r="D476" s="40">
        <f>Orders!B477/$C476</f>
        <v>6.6573556797020483E-3</v>
      </c>
      <c r="E476" s="40">
        <f>Orders!C477/$C476</f>
        <v>5.8504034761018009E-3</v>
      </c>
      <c r="F476" s="40">
        <f>Orders!D477/$C476</f>
        <v>5.8504034761018009E-3</v>
      </c>
    </row>
    <row r="477" spans="1:6" ht="15" x14ac:dyDescent="0.25">
      <c r="A477" s="12" t="str">
        <f>Orders!A478</f>
        <v>UV631601</v>
      </c>
      <c r="B477" s="18" t="str">
        <f>VLOOKUP(A477,'Product-tool'!A:E,2,0)</f>
        <v>Tool 17</v>
      </c>
      <c r="C477" s="44">
        <f>VLOOKUP(A477&amp;B477,'Standard output'!A:D,4,0)</f>
        <v>6837</v>
      </c>
      <c r="D477" s="40">
        <f>Orders!B478/$C477</f>
        <v>0.20269123884744769</v>
      </c>
      <c r="E477" s="40">
        <f>Orders!C478/$C477</f>
        <v>0.28083954951001905</v>
      </c>
      <c r="F477" s="40">
        <f>Orders!D478/$C477</f>
        <v>0.22341670323241189</v>
      </c>
    </row>
    <row r="478" spans="1:6" ht="15" x14ac:dyDescent="0.25">
      <c r="A478" s="12" t="str">
        <f>Orders!A479</f>
        <v>UV6411805</v>
      </c>
      <c r="B478" s="18" t="str">
        <f>VLOOKUP(A478,'Product-tool'!A:E,2,0)</f>
        <v>Tool 02</v>
      </c>
      <c r="C478" s="44">
        <f>VLOOKUP(A478&amp;B478,'Standard output'!A:D,4,0)</f>
        <v>2642</v>
      </c>
      <c r="D478" s="40">
        <f>Orders!B479/$C478</f>
        <v>8.2211960635881915</v>
      </c>
      <c r="E478" s="40">
        <f>Orders!C479/$C478</f>
        <v>8.4372066616199852</v>
      </c>
      <c r="F478" s="40">
        <f>Orders!D479/$C478</f>
        <v>7.7788417865253603</v>
      </c>
    </row>
    <row r="479" spans="1:6" ht="15" x14ac:dyDescent="0.25">
      <c r="A479" s="12" t="str">
        <f>Orders!A480</f>
        <v>UV6937295</v>
      </c>
      <c r="B479" s="18" t="str">
        <f>VLOOKUP(A479,'Product-tool'!A:E,2,0)</f>
        <v>Tool 02</v>
      </c>
      <c r="C479" s="44">
        <f>VLOOKUP(A479&amp;B479,'Standard output'!A:D,4,0)</f>
        <v>2674</v>
      </c>
      <c r="D479" s="40">
        <f>Orders!B480/$C479</f>
        <v>2.7225130890052355E-2</v>
      </c>
      <c r="E479" s="40">
        <f>Orders!C480/$C479</f>
        <v>4.1810022438294688E-2</v>
      </c>
      <c r="F479" s="40">
        <f>Orders!D480/$C479</f>
        <v>3.2086761406133132E-2</v>
      </c>
    </row>
    <row r="480" spans="1:6" ht="15" x14ac:dyDescent="0.25">
      <c r="A480" s="12" t="str">
        <f>Orders!A481</f>
        <v>UV8505006</v>
      </c>
      <c r="B480" s="18" t="str">
        <f>VLOOKUP(A480,'Product-tool'!A:E,2,0)</f>
        <v>Tool 02</v>
      </c>
      <c r="C480" s="44">
        <f>VLOOKUP(A480&amp;B480,'Standard output'!A:D,4,0)</f>
        <v>2607</v>
      </c>
      <c r="D480" s="40">
        <f>Orders!B481/$C480</f>
        <v>2.5032604526275413</v>
      </c>
      <c r="E480" s="40">
        <f>Orders!C481/$C480</f>
        <v>3.4571921749136938</v>
      </c>
      <c r="F480" s="40">
        <f>Orders!D481/$C480</f>
        <v>2.7545838128116609</v>
      </c>
    </row>
    <row r="481" spans="1:6" ht="15" x14ac:dyDescent="0.25">
      <c r="A481" s="12" t="str">
        <f>Orders!A482</f>
        <v>UV8538779</v>
      </c>
      <c r="B481" s="18" t="str">
        <f>VLOOKUP(A481,'Product-tool'!A:E,2,0)</f>
        <v>Tool 02</v>
      </c>
      <c r="C481" s="44">
        <f>VLOOKUP(A481&amp;B481,'Standard output'!A:D,4,0)</f>
        <v>2632</v>
      </c>
      <c r="D481" s="40">
        <f>Orders!B482/$C481</f>
        <v>0.80064589665653507</v>
      </c>
      <c r="E481" s="40">
        <f>Orders!C482/$C481</f>
        <v>0.96808510638297873</v>
      </c>
      <c r="F481" s="40">
        <f>Orders!D482/$C481</f>
        <v>0.82139057750759881</v>
      </c>
    </row>
    <row r="482" spans="1:6" ht="15" x14ac:dyDescent="0.25">
      <c r="A482" s="12" t="str">
        <f>Orders!A483</f>
        <v>VE8008533</v>
      </c>
      <c r="B482" s="18" t="str">
        <f>VLOOKUP(A482,'Product-tool'!A:E,2,0)</f>
        <v>Tool 02</v>
      </c>
      <c r="C482" s="44">
        <f>VLOOKUP(A482&amp;B482,'Standard output'!A:D,4,0)</f>
        <v>2683</v>
      </c>
      <c r="D482" s="40">
        <f>Orders!B483/$C482</f>
        <v>7.7525158404770783E-3</v>
      </c>
      <c r="E482" s="40">
        <f>Orders!C483/$C482</f>
        <v>9.2061125605665296E-3</v>
      </c>
      <c r="F482" s="40">
        <f>Orders!D483/$C482</f>
        <v>8.2370480805068966E-3</v>
      </c>
    </row>
    <row r="483" spans="1:6" ht="15" x14ac:dyDescent="0.25">
      <c r="A483" s="12" t="str">
        <f>Orders!A484</f>
        <v>VE8096041</v>
      </c>
      <c r="B483" s="18" t="str">
        <f>VLOOKUP(A483,'Product-tool'!A:E,2,0)</f>
        <v>Tool 02</v>
      </c>
      <c r="C483" s="44">
        <f>VLOOKUP(A483&amp;B483,'Standard output'!A:D,4,0)</f>
        <v>2642</v>
      </c>
      <c r="D483" s="40">
        <f>Orders!B484/$C483</f>
        <v>0.40987887963663894</v>
      </c>
      <c r="E483" s="40">
        <f>Orders!C484/$C483</f>
        <v>0.26472369417108249</v>
      </c>
      <c r="F483" s="40">
        <f>Orders!D484/$C483</f>
        <v>0.3198334595003785</v>
      </c>
    </row>
    <row r="484" spans="1:6" ht="15" x14ac:dyDescent="0.25">
      <c r="A484" s="12" t="str">
        <f>Orders!A485</f>
        <v>VE8166035</v>
      </c>
      <c r="B484" s="18" t="str">
        <f>VLOOKUP(A484,'Product-tool'!A:E,2,0)</f>
        <v>Tool 02</v>
      </c>
      <c r="C484" s="44">
        <f>VLOOKUP(A484&amp;B484,'Standard output'!A:D,4,0)</f>
        <v>2663</v>
      </c>
      <c r="D484" s="40">
        <f>Orders!B485/$C484</f>
        <v>2.2778069846038305</v>
      </c>
      <c r="E484" s="40">
        <f>Orders!C485/$C484</f>
        <v>2.7220428088621857</v>
      </c>
      <c r="F484" s="40">
        <f>Orders!D485/$C484</f>
        <v>2.3227187382651149</v>
      </c>
    </row>
    <row r="485" spans="1:6" ht="15" x14ac:dyDescent="0.25">
      <c r="A485" s="12" t="str">
        <f>Orders!A486</f>
        <v>VE8168353</v>
      </c>
      <c r="B485" s="18" t="str">
        <f>VLOOKUP(A485,'Product-tool'!A:E,2,0)</f>
        <v>Tool 02</v>
      </c>
      <c r="C485" s="44">
        <f>VLOOKUP(A485&amp;B485,'Standard output'!A:D,4,0)</f>
        <v>2625</v>
      </c>
      <c r="D485" s="40">
        <f>Orders!B486/$C485</f>
        <v>3.1363428571428571</v>
      </c>
      <c r="E485" s="40">
        <f>Orders!C486/$C485</f>
        <v>3.9628952380952382</v>
      </c>
      <c r="F485" s="40">
        <f>Orders!D486/$C485</f>
        <v>3.2913523809523815</v>
      </c>
    </row>
    <row r="486" spans="1:6" ht="15" x14ac:dyDescent="0.25">
      <c r="A486" s="12" t="str">
        <f>Orders!A487</f>
        <v>VE8207633</v>
      </c>
      <c r="B486" s="18" t="str">
        <f>VLOOKUP(A486,'Product-tool'!A:E,2,0)</f>
        <v>Tool 17</v>
      </c>
      <c r="C486" s="44">
        <f>VLOOKUP(A486&amp;B486,'Standard output'!A:D,4,0)</f>
        <v>6868</v>
      </c>
      <c r="D486" s="40">
        <f>Orders!B487/$C486</f>
        <v>0.15767326732673267</v>
      </c>
      <c r="E486" s="40">
        <f>Orders!C487/$C486</f>
        <v>0.13836633663366338</v>
      </c>
      <c r="F486" s="40">
        <f>Orders!D487/$C486</f>
        <v>0.13893418753640072</v>
      </c>
    </row>
    <row r="487" spans="1:6" ht="15" x14ac:dyDescent="0.25">
      <c r="A487" s="12" t="str">
        <f>Orders!A488</f>
        <v>Z00307730</v>
      </c>
      <c r="B487" s="18" t="str">
        <f>VLOOKUP(A487,'Product-tool'!A:E,2,0)</f>
        <v>Tool 19</v>
      </c>
      <c r="C487" s="44">
        <f>VLOOKUP(A487&amp;B487,'Standard output'!A:D,4,0)</f>
        <v>10208</v>
      </c>
      <c r="D487" s="40">
        <f>Orders!B488/$C487</f>
        <v>5.7307993730407521E-2</v>
      </c>
      <c r="E487" s="40">
        <f>Orders!C488/$C487</f>
        <v>6.2529388714733555E-2</v>
      </c>
      <c r="F487" s="40">
        <f>Orders!D488/$C487</f>
        <v>5.5779780564263318E-2</v>
      </c>
    </row>
    <row r="488" spans="1:6" ht="15" x14ac:dyDescent="0.25">
      <c r="A488" s="12" t="str">
        <f>Orders!A489</f>
        <v>ZD1446821</v>
      </c>
      <c r="B488" s="18" t="str">
        <f>VLOOKUP(A488,'Product-tool'!A:E,2,0)</f>
        <v>Tool 05</v>
      </c>
      <c r="C488" s="44">
        <f>VLOOKUP(A488&amp;B488,'Standard output'!A:D,4,0)</f>
        <v>1253</v>
      </c>
      <c r="D488" s="40">
        <f>Orders!B489/$C488</f>
        <v>0.81029529130087796</v>
      </c>
      <c r="E488" s="40">
        <f>Orders!C489/$C488</f>
        <v>0.69616919393455712</v>
      </c>
      <c r="F488" s="40">
        <f>Orders!D489/$C488</f>
        <v>0.70861931364724662</v>
      </c>
    </row>
    <row r="489" spans="1:6" ht="15" x14ac:dyDescent="0.25">
      <c r="A489" s="12" t="str">
        <f>Orders!A490</f>
        <v>ZD1471989</v>
      </c>
      <c r="B489" s="18" t="str">
        <f>VLOOKUP(A489,'Product-tool'!A:E,2,0)</f>
        <v>Tool 05</v>
      </c>
      <c r="C489" s="44">
        <f>VLOOKUP(A489&amp;B489,'Standard output'!A:D,4,0)</f>
        <v>1265</v>
      </c>
      <c r="D489" s="40">
        <f>Orders!B490/$C489</f>
        <v>1.3873517786561265</v>
      </c>
      <c r="E489" s="40">
        <f>Orders!C490/$C489</f>
        <v>2.19201581027668</v>
      </c>
      <c r="F489" s="40">
        <f>Orders!D490/$C489</f>
        <v>1.6463241106719366</v>
      </c>
    </row>
    <row r="490" spans="1:6" ht="15" x14ac:dyDescent="0.25">
      <c r="A490" s="12" t="str">
        <f>Orders!A491</f>
        <v>ZD173254</v>
      </c>
      <c r="B490" s="18" t="str">
        <f>VLOOKUP(A490,'Product-tool'!A:E,2,0)</f>
        <v>Tool 05</v>
      </c>
      <c r="C490" s="44">
        <f>VLOOKUP(A490&amp;B490,'Standard output'!A:D,4,0)</f>
        <v>1226</v>
      </c>
      <c r="D490" s="40">
        <f>Orders!B491/$C490</f>
        <v>7.4225122349102772</v>
      </c>
      <c r="E490" s="40">
        <f>Orders!C491/$C490</f>
        <v>11.789070146818924</v>
      </c>
      <c r="F490" s="40">
        <f>Orders!D491/$C490</f>
        <v>8.8370309951060371</v>
      </c>
    </row>
    <row r="491" spans="1:6" ht="15" x14ac:dyDescent="0.25">
      <c r="A491" s="12" t="str">
        <f>Orders!A492</f>
        <v>ZD2443045</v>
      </c>
      <c r="B491" s="18" t="str">
        <f>VLOOKUP(A491,'Product-tool'!A:E,2,0)</f>
        <v>Tool 02</v>
      </c>
      <c r="C491" s="44">
        <f>VLOOKUP(A491&amp;B491,'Standard output'!A:D,4,0)</f>
        <v>2632</v>
      </c>
      <c r="D491" s="40">
        <f>Orders!B492/$C491</f>
        <v>8.396656534954408</v>
      </c>
      <c r="E491" s="40">
        <f>Orders!C492/$C491</f>
        <v>12.438411854103345</v>
      </c>
      <c r="F491" s="40">
        <f>Orders!D492/$C491</f>
        <v>9.6062689969604858</v>
      </c>
    </row>
    <row r="492" spans="1:6" ht="15" x14ac:dyDescent="0.25">
      <c r="A492" s="12" t="str">
        <f>Orders!A493</f>
        <v>VE8109961</v>
      </c>
      <c r="B492" s="18" t="str">
        <f>VLOOKUP(A492,'Product-tool'!A:E,2,0)</f>
        <v>Tool 10</v>
      </c>
      <c r="C492" s="44">
        <f>VLOOKUP(A492&amp;B492,'Standard output'!A:D,4,0)</f>
        <v>1604</v>
      </c>
      <c r="D492" s="40">
        <f>Orders!B493/$C492</f>
        <v>3.6333541147132173</v>
      </c>
      <c r="E492" s="40">
        <f>Orders!C493/$C492</f>
        <v>4.0045511221945143</v>
      </c>
      <c r="F492" s="40">
        <f>Orders!D493/$C492</f>
        <v>3.5579800498753116</v>
      </c>
    </row>
    <row r="493" spans="1:6" ht="15" x14ac:dyDescent="0.25">
      <c r="A493" s="12" t="str">
        <f>Orders!A494</f>
        <v>VE5219409</v>
      </c>
      <c r="B493" s="18" t="str">
        <f>VLOOKUP(A493,'Product-tool'!A:E,2,0)</f>
        <v>Tool 03</v>
      </c>
      <c r="C493" s="44">
        <f>VLOOKUP(A493&amp;B493,'Standard output'!A:D,4,0)</f>
        <v>2479</v>
      </c>
      <c r="D493" s="40">
        <f>Orders!B494/$C493</f>
        <v>0.19350544574425171</v>
      </c>
      <c r="E493" s="40">
        <f>Orders!C494/$C493</f>
        <v>0.21972569584509885</v>
      </c>
      <c r="F493" s="40">
        <f>Orders!D494/$C493</f>
        <v>0.19245663574021785</v>
      </c>
    </row>
    <row r="494" spans="1:6" ht="15" x14ac:dyDescent="0.25">
      <c r="A494" s="12">
        <f>Orders!A495</f>
        <v>0</v>
      </c>
      <c r="B494" s="18" t="e">
        <f>VLOOKUP(A494,'Product-tool'!A:E,2,0)</f>
        <v>#N/A</v>
      </c>
      <c r="C494" s="44" t="e">
        <f>VLOOKUP(A494&amp;B494,'Standard output'!A:D,4,0)</f>
        <v>#N/A</v>
      </c>
      <c r="D494" s="40" t="e">
        <f>Orders!B495/$C494</f>
        <v>#N/A</v>
      </c>
      <c r="E494" s="40" t="e">
        <f>Orders!C495/$C494</f>
        <v>#N/A</v>
      </c>
      <c r="F494" s="40" t="e">
        <f>Orders!D495/$C494</f>
        <v>#N/A</v>
      </c>
    </row>
    <row r="495" spans="1:6" ht="15" x14ac:dyDescent="0.25">
      <c r="A495" s="12">
        <f>Orders!A496</f>
        <v>0</v>
      </c>
      <c r="B495" s="18" t="e">
        <f>VLOOKUP(A495,'Product-tool'!A:E,2,0)</f>
        <v>#N/A</v>
      </c>
      <c r="C495" s="44" t="e">
        <f>VLOOKUP(A495&amp;B495,'Standard output'!A:D,4,0)</f>
        <v>#N/A</v>
      </c>
      <c r="D495" s="40" t="e">
        <f>Orders!B496/$C495</f>
        <v>#N/A</v>
      </c>
      <c r="E495" s="40" t="e">
        <f>Orders!C496/$C495</f>
        <v>#N/A</v>
      </c>
      <c r="F495" s="40" t="e">
        <f>Orders!D496/$C495</f>
        <v>#N/A</v>
      </c>
    </row>
    <row r="496" spans="1:6" ht="15" x14ac:dyDescent="0.25">
      <c r="A496" s="12">
        <f>Orders!A497</f>
        <v>0</v>
      </c>
      <c r="B496" s="18" t="e">
        <f>VLOOKUP(A496,'Product-tool'!A:E,2,0)</f>
        <v>#N/A</v>
      </c>
      <c r="C496" s="44" t="e">
        <f>VLOOKUP(A496&amp;B496,'Standard output'!A:D,4,0)</f>
        <v>#N/A</v>
      </c>
      <c r="D496" s="40" t="e">
        <f>Orders!B497/$C496</f>
        <v>#N/A</v>
      </c>
      <c r="E496" s="40" t="e">
        <f>Orders!C497/$C496</f>
        <v>#N/A</v>
      </c>
      <c r="F496" s="40" t="e">
        <f>Orders!D497/$C496</f>
        <v>#N/A</v>
      </c>
    </row>
    <row r="497" spans="1:6" ht="15" x14ac:dyDescent="0.25">
      <c r="A497" s="12">
        <f>Orders!A498</f>
        <v>0</v>
      </c>
      <c r="B497" s="18" t="e">
        <f>VLOOKUP(A497,'Product-tool'!A:E,2,0)</f>
        <v>#N/A</v>
      </c>
      <c r="C497" s="44" t="e">
        <f>VLOOKUP(A497&amp;B497,'Standard output'!A:D,4,0)</f>
        <v>#N/A</v>
      </c>
      <c r="D497" s="40" t="e">
        <f>Orders!B498/$C497</f>
        <v>#N/A</v>
      </c>
      <c r="E497" s="40" t="e">
        <f>Orders!C498/$C497</f>
        <v>#N/A</v>
      </c>
      <c r="F497" s="40" t="e">
        <f>Orders!D498/$C497</f>
        <v>#N/A</v>
      </c>
    </row>
    <row r="498" spans="1:6" ht="15" x14ac:dyDescent="0.25">
      <c r="A498" s="12">
        <f>Orders!A499</f>
        <v>0</v>
      </c>
      <c r="B498" s="18" t="e">
        <f>VLOOKUP(A498,'Product-tool'!A:E,2,0)</f>
        <v>#N/A</v>
      </c>
      <c r="C498" s="44" t="e">
        <f>VLOOKUP(A498&amp;B498,'Standard output'!A:D,4,0)</f>
        <v>#N/A</v>
      </c>
      <c r="D498" s="40" t="e">
        <f>Orders!B499/$C498</f>
        <v>#N/A</v>
      </c>
      <c r="E498" s="40" t="e">
        <f>Orders!C499/$C498</f>
        <v>#N/A</v>
      </c>
      <c r="F498" s="40" t="e">
        <f>Orders!D499/$C498</f>
        <v>#N/A</v>
      </c>
    </row>
    <row r="499" spans="1:6" ht="15" x14ac:dyDescent="0.25">
      <c r="A499" s="12">
        <f>Orders!A500</f>
        <v>0</v>
      </c>
      <c r="B499" s="18" t="e">
        <f>VLOOKUP(A499,'Product-tool'!A:E,2,0)</f>
        <v>#N/A</v>
      </c>
      <c r="C499" s="44" t="e">
        <f>VLOOKUP(A499&amp;B499,'Standard output'!A:D,4,0)</f>
        <v>#N/A</v>
      </c>
      <c r="D499" s="40" t="e">
        <f>Orders!B500/$C499</f>
        <v>#N/A</v>
      </c>
      <c r="E499" s="40" t="e">
        <f>Orders!C500/$C499</f>
        <v>#N/A</v>
      </c>
      <c r="F499" s="40" t="e">
        <f>Orders!D500/$C499</f>
        <v>#N/A</v>
      </c>
    </row>
    <row r="500" spans="1:6" ht="15" x14ac:dyDescent="0.25">
      <c r="A500" s="12">
        <f>Orders!A501</f>
        <v>0</v>
      </c>
      <c r="B500" s="18" t="e">
        <f>VLOOKUP(A500,'Product-tool'!A:E,2,0)</f>
        <v>#N/A</v>
      </c>
      <c r="C500" s="44" t="e">
        <f>VLOOKUP(A500&amp;B500,'Standard output'!A:D,4,0)</f>
        <v>#N/A</v>
      </c>
      <c r="D500" s="40" t="e">
        <f>Orders!B501/$C500</f>
        <v>#N/A</v>
      </c>
      <c r="E500" s="40" t="e">
        <f>Orders!C501/$C500</f>
        <v>#N/A</v>
      </c>
      <c r="F500" s="40" t="e">
        <f>Orders!D501/$C500</f>
        <v>#N/A</v>
      </c>
    </row>
    <row r="501" spans="1:6" ht="15" x14ac:dyDescent="0.25">
      <c r="A501" s="12">
        <f>Orders!A502</f>
        <v>0</v>
      </c>
      <c r="B501" s="18" t="e">
        <f>VLOOKUP(A501,'Product-tool'!A:E,2,0)</f>
        <v>#N/A</v>
      </c>
      <c r="C501" s="44" t="e">
        <f>VLOOKUP(A501&amp;B501,'Standard output'!A:D,4,0)</f>
        <v>#N/A</v>
      </c>
      <c r="D501" s="40" t="e">
        <f>Orders!B502/$C501</f>
        <v>#N/A</v>
      </c>
      <c r="E501" s="40" t="e">
        <f>Orders!C502/$C501</f>
        <v>#N/A</v>
      </c>
      <c r="F501" s="40" t="e">
        <f>Orders!D502/$C501</f>
        <v>#N/A</v>
      </c>
    </row>
    <row r="502" spans="1:6" ht="15" x14ac:dyDescent="0.25">
      <c r="A502" s="12">
        <f>Orders!A503</f>
        <v>0</v>
      </c>
      <c r="B502" s="18" t="e">
        <f>VLOOKUP(A502,'Product-tool'!A:E,2,0)</f>
        <v>#N/A</v>
      </c>
      <c r="C502" s="44" t="e">
        <f>VLOOKUP(A502&amp;B502,'Standard output'!A:D,4,0)</f>
        <v>#N/A</v>
      </c>
      <c r="D502" s="40" t="e">
        <f>Orders!B503/$C502</f>
        <v>#N/A</v>
      </c>
      <c r="E502" s="40" t="e">
        <f>Orders!C503/$C502</f>
        <v>#N/A</v>
      </c>
      <c r="F502" s="40" t="e">
        <f>Orders!D503/$C502</f>
        <v>#N/A</v>
      </c>
    </row>
    <row r="503" spans="1:6" ht="15" x14ac:dyDescent="0.25">
      <c r="A503" s="12">
        <f>Orders!A504</f>
        <v>0</v>
      </c>
      <c r="B503" s="18" t="e">
        <f>VLOOKUP(A503,'Product-tool'!A:E,2,0)</f>
        <v>#N/A</v>
      </c>
      <c r="C503" s="44" t="e">
        <f>VLOOKUP(A503&amp;B503,'Standard output'!A:D,4,0)</f>
        <v>#N/A</v>
      </c>
      <c r="D503" s="40" t="e">
        <f>Orders!B504/$C503</f>
        <v>#N/A</v>
      </c>
      <c r="E503" s="40" t="e">
        <f>Orders!C504/$C503</f>
        <v>#N/A</v>
      </c>
      <c r="F503" s="40" t="e">
        <f>Orders!D504/$C503</f>
        <v>#N/A</v>
      </c>
    </row>
    <row r="504" spans="1:6" ht="15" x14ac:dyDescent="0.25">
      <c r="A504" s="12">
        <f>Orders!A505</f>
        <v>0</v>
      </c>
      <c r="B504" s="18" t="e">
        <f>VLOOKUP(A504,'Product-tool'!A:E,2,0)</f>
        <v>#N/A</v>
      </c>
      <c r="C504" s="44" t="e">
        <f>VLOOKUP(A504&amp;B504,'Standard output'!A:D,4,0)</f>
        <v>#N/A</v>
      </c>
      <c r="D504" s="40" t="e">
        <f>Orders!B505/$C504</f>
        <v>#N/A</v>
      </c>
      <c r="E504" s="40" t="e">
        <f>Orders!C505/$C504</f>
        <v>#N/A</v>
      </c>
      <c r="F504" s="40" t="e">
        <f>Orders!D505/$C504</f>
        <v>#N/A</v>
      </c>
    </row>
    <row r="505" spans="1:6" ht="15" x14ac:dyDescent="0.25">
      <c r="A505" s="12">
        <f>Orders!A506</f>
        <v>0</v>
      </c>
      <c r="B505" s="18" t="e">
        <f>VLOOKUP(A505,'Product-tool'!A:E,2,0)</f>
        <v>#N/A</v>
      </c>
      <c r="C505" s="44" t="e">
        <f>VLOOKUP(A505&amp;B505,'Standard output'!A:D,4,0)</f>
        <v>#N/A</v>
      </c>
      <c r="D505" s="40" t="e">
        <f>Orders!B506/$C505</f>
        <v>#N/A</v>
      </c>
      <c r="E505" s="40" t="e">
        <f>Orders!C506/$C505</f>
        <v>#N/A</v>
      </c>
      <c r="F505" s="40" t="e">
        <f>Orders!D506/$C505</f>
        <v>#N/A</v>
      </c>
    </row>
    <row r="506" spans="1:6" ht="15" x14ac:dyDescent="0.25">
      <c r="A506" s="12">
        <f>Orders!A507</f>
        <v>0</v>
      </c>
      <c r="B506" s="18" t="e">
        <f>VLOOKUP(A506,'Product-tool'!A:E,2,0)</f>
        <v>#N/A</v>
      </c>
      <c r="C506" s="44" t="e">
        <f>VLOOKUP(A506&amp;B506,'Standard output'!A:D,4,0)</f>
        <v>#N/A</v>
      </c>
      <c r="D506" s="40" t="e">
        <f>Orders!B507/$C506</f>
        <v>#N/A</v>
      </c>
      <c r="E506" s="40" t="e">
        <f>Orders!C507/$C506</f>
        <v>#N/A</v>
      </c>
      <c r="F506" s="40" t="e">
        <f>Orders!D507/$C506</f>
        <v>#N/A</v>
      </c>
    </row>
    <row r="507" spans="1:6" ht="15" x14ac:dyDescent="0.25">
      <c r="A507" s="12">
        <f>Orders!A508</f>
        <v>0</v>
      </c>
      <c r="B507" s="18" t="e">
        <f>VLOOKUP(A507,'Product-tool'!A:E,2,0)</f>
        <v>#N/A</v>
      </c>
      <c r="C507" s="44" t="e">
        <f>VLOOKUP(A507&amp;B507,'Standard output'!A:D,4,0)</f>
        <v>#N/A</v>
      </c>
      <c r="D507" s="40" t="e">
        <f>Orders!B508/$C507</f>
        <v>#N/A</v>
      </c>
      <c r="E507" s="40" t="e">
        <f>Orders!C508/$C507</f>
        <v>#N/A</v>
      </c>
      <c r="F507" s="40" t="e">
        <f>Orders!D508/$C507</f>
        <v>#N/A</v>
      </c>
    </row>
    <row r="508" spans="1:6" ht="15" x14ac:dyDescent="0.25">
      <c r="A508" s="12">
        <f>Orders!A509</f>
        <v>0</v>
      </c>
      <c r="B508" s="18" t="e">
        <f>VLOOKUP(A508,'Product-tool'!A:E,2,0)</f>
        <v>#N/A</v>
      </c>
      <c r="C508" s="44" t="e">
        <f>VLOOKUP(A508&amp;B508,'Standard output'!A:D,4,0)</f>
        <v>#N/A</v>
      </c>
      <c r="D508" s="40" t="e">
        <f>Orders!B509/$C508</f>
        <v>#N/A</v>
      </c>
      <c r="E508" s="40" t="e">
        <f>Orders!C509/$C508</f>
        <v>#N/A</v>
      </c>
      <c r="F508" s="40" t="e">
        <f>Orders!D509/$C508</f>
        <v>#N/A</v>
      </c>
    </row>
    <row r="509" spans="1:6" ht="15" x14ac:dyDescent="0.25">
      <c r="A509" s="12">
        <f>Orders!A510</f>
        <v>0</v>
      </c>
      <c r="B509" s="18" t="e">
        <f>VLOOKUP(A509,'Product-tool'!A:E,2,0)</f>
        <v>#N/A</v>
      </c>
      <c r="C509" s="44" t="e">
        <f>VLOOKUP(A509&amp;B509,'Standard output'!A:D,4,0)</f>
        <v>#N/A</v>
      </c>
      <c r="D509" s="40" t="e">
        <f>Orders!B510/$C509</f>
        <v>#N/A</v>
      </c>
      <c r="E509" s="40" t="e">
        <f>Orders!C510/$C509</f>
        <v>#N/A</v>
      </c>
      <c r="F509" s="40" t="e">
        <f>Orders!D510/$C509</f>
        <v>#N/A</v>
      </c>
    </row>
    <row r="510" spans="1:6" ht="15" x14ac:dyDescent="0.25">
      <c r="A510" s="12">
        <f>Orders!A511</f>
        <v>0</v>
      </c>
      <c r="B510" s="18" t="e">
        <f>VLOOKUP(A510,'Product-tool'!A:E,2,0)</f>
        <v>#N/A</v>
      </c>
      <c r="C510" s="44" t="e">
        <f>VLOOKUP(A510&amp;B510,'Standard output'!A:D,4,0)</f>
        <v>#N/A</v>
      </c>
      <c r="D510" s="40" t="e">
        <f>Orders!B511/$C510</f>
        <v>#N/A</v>
      </c>
      <c r="E510" s="40" t="e">
        <f>Orders!C511/$C510</f>
        <v>#N/A</v>
      </c>
      <c r="F510" s="40" t="e">
        <f>Orders!D511/$C510</f>
        <v>#N/A</v>
      </c>
    </row>
    <row r="511" spans="1:6" ht="15" x14ac:dyDescent="0.25">
      <c r="A511" s="12">
        <f>Orders!A512</f>
        <v>0</v>
      </c>
      <c r="B511" s="18" t="e">
        <f>VLOOKUP(A511,'Product-tool'!A:E,2,0)</f>
        <v>#N/A</v>
      </c>
      <c r="C511" s="44" t="e">
        <f>VLOOKUP(A511&amp;B511,'Standard output'!A:D,4,0)</f>
        <v>#N/A</v>
      </c>
      <c r="D511" s="40" t="e">
        <f>Orders!B512/$C511</f>
        <v>#N/A</v>
      </c>
      <c r="E511" s="40" t="e">
        <f>Orders!C512/$C511</f>
        <v>#N/A</v>
      </c>
      <c r="F511" s="40" t="e">
        <f>Orders!D512/$C511</f>
        <v>#N/A</v>
      </c>
    </row>
    <row r="512" spans="1:6" ht="15" x14ac:dyDescent="0.25">
      <c r="A512" s="12">
        <f>Orders!A513</f>
        <v>0</v>
      </c>
      <c r="B512" s="18" t="e">
        <f>VLOOKUP(A512,'Product-tool'!A:E,2,0)</f>
        <v>#N/A</v>
      </c>
      <c r="C512" s="44" t="e">
        <f>VLOOKUP(A512&amp;B512,'Standard output'!A:D,4,0)</f>
        <v>#N/A</v>
      </c>
      <c r="D512" s="40" t="e">
        <f>Orders!B513/$C512</f>
        <v>#N/A</v>
      </c>
      <c r="E512" s="40" t="e">
        <f>Orders!C513/$C512</f>
        <v>#N/A</v>
      </c>
      <c r="F512" s="40" t="e">
        <f>Orders!D513/$C512</f>
        <v>#N/A</v>
      </c>
    </row>
    <row r="513" spans="1:6" ht="15" x14ac:dyDescent="0.25">
      <c r="A513" s="12">
        <f>Orders!A514</f>
        <v>0</v>
      </c>
      <c r="B513" s="18" t="e">
        <f>VLOOKUP(A513,'Product-tool'!A:E,2,0)</f>
        <v>#N/A</v>
      </c>
      <c r="C513" s="44" t="e">
        <f>VLOOKUP(A513&amp;B513,'Standard output'!A:D,4,0)</f>
        <v>#N/A</v>
      </c>
      <c r="D513" s="40" t="e">
        <f>Orders!B514/$C513</f>
        <v>#N/A</v>
      </c>
      <c r="E513" s="40" t="e">
        <f>Orders!C514/$C513</f>
        <v>#N/A</v>
      </c>
      <c r="F513" s="40" t="e">
        <f>Orders!D514/$C513</f>
        <v>#N/A</v>
      </c>
    </row>
    <row r="514" spans="1:6" ht="15" x14ac:dyDescent="0.25">
      <c r="A514" s="12">
        <f>Orders!A515</f>
        <v>0</v>
      </c>
      <c r="B514" s="18" t="e">
        <f>VLOOKUP(A514,'Product-tool'!A:E,2,0)</f>
        <v>#N/A</v>
      </c>
      <c r="C514" s="44" t="e">
        <f>VLOOKUP(A514&amp;B514,'Standard output'!A:D,4,0)</f>
        <v>#N/A</v>
      </c>
      <c r="D514" s="40" t="e">
        <f>Orders!B515/$C514</f>
        <v>#N/A</v>
      </c>
      <c r="E514" s="40" t="e">
        <f>Orders!C515/$C514</f>
        <v>#N/A</v>
      </c>
      <c r="F514" s="40" t="e">
        <f>Orders!D515/$C514</f>
        <v>#N/A</v>
      </c>
    </row>
    <row r="515" spans="1:6" ht="15" x14ac:dyDescent="0.25">
      <c r="A515" s="12">
        <f>Orders!A516</f>
        <v>0</v>
      </c>
      <c r="B515" s="18" t="e">
        <f>VLOOKUP(A515,'Product-tool'!A:E,2,0)</f>
        <v>#N/A</v>
      </c>
      <c r="C515" s="44" t="e">
        <f>VLOOKUP(A515&amp;B515,'Standard output'!A:D,4,0)</f>
        <v>#N/A</v>
      </c>
      <c r="D515" s="40" t="e">
        <f>Orders!B516/$C515</f>
        <v>#N/A</v>
      </c>
      <c r="E515" s="40" t="e">
        <f>Orders!C516/$C515</f>
        <v>#N/A</v>
      </c>
      <c r="F515" s="40" t="e">
        <f>Orders!D516/$C515</f>
        <v>#N/A</v>
      </c>
    </row>
    <row r="516" spans="1:6" ht="15" x14ac:dyDescent="0.25">
      <c r="A516" s="12">
        <f>Orders!A517</f>
        <v>0</v>
      </c>
      <c r="B516" s="18" t="e">
        <f>VLOOKUP(A516,'Product-tool'!A:E,2,0)</f>
        <v>#N/A</v>
      </c>
      <c r="C516" s="44" t="e">
        <f>VLOOKUP(A516&amp;B516,'Standard output'!A:D,4,0)</f>
        <v>#N/A</v>
      </c>
      <c r="D516" s="40" t="e">
        <f>Orders!B517/$C516</f>
        <v>#N/A</v>
      </c>
      <c r="E516" s="40" t="e">
        <f>Orders!C517/$C516</f>
        <v>#N/A</v>
      </c>
      <c r="F516" s="40" t="e">
        <f>Orders!D517/$C516</f>
        <v>#N/A</v>
      </c>
    </row>
    <row r="517" spans="1:6" ht="15" x14ac:dyDescent="0.25">
      <c r="A517" s="12">
        <f>Orders!A518</f>
        <v>0</v>
      </c>
      <c r="B517" s="18" t="e">
        <f>VLOOKUP(A517,'Product-tool'!A:E,2,0)</f>
        <v>#N/A</v>
      </c>
      <c r="C517" s="44" t="e">
        <f>VLOOKUP(A517&amp;B517,'Standard output'!A:D,4,0)</f>
        <v>#N/A</v>
      </c>
      <c r="D517" s="40" t="e">
        <f>Orders!B518/$C517</f>
        <v>#N/A</v>
      </c>
      <c r="E517" s="40" t="e">
        <f>Orders!C518/$C517</f>
        <v>#N/A</v>
      </c>
      <c r="F517" s="40" t="e">
        <f>Orders!D518/$C517</f>
        <v>#N/A</v>
      </c>
    </row>
    <row r="518" spans="1:6" ht="15" x14ac:dyDescent="0.25">
      <c r="A518" s="12">
        <f>Orders!A519</f>
        <v>0</v>
      </c>
      <c r="B518" s="18" t="e">
        <f>VLOOKUP(A518,'Product-tool'!A:E,2,0)</f>
        <v>#N/A</v>
      </c>
      <c r="C518" s="44" t="e">
        <f>VLOOKUP(A518&amp;B518,'Standard output'!A:D,4,0)</f>
        <v>#N/A</v>
      </c>
      <c r="D518" s="40" t="e">
        <f>Orders!B519/$C518</f>
        <v>#N/A</v>
      </c>
      <c r="E518" s="40" t="e">
        <f>Orders!C519/$C518</f>
        <v>#N/A</v>
      </c>
      <c r="F518" s="40" t="e">
        <f>Orders!D519/$C518</f>
        <v>#N/A</v>
      </c>
    </row>
    <row r="519" spans="1:6" ht="15" x14ac:dyDescent="0.25">
      <c r="A519" s="12">
        <f>Orders!A520</f>
        <v>0</v>
      </c>
      <c r="B519" s="18" t="e">
        <f>VLOOKUP(A519,'Product-tool'!A:E,2,0)</f>
        <v>#N/A</v>
      </c>
      <c r="C519" s="44" t="e">
        <f>VLOOKUP(A519&amp;B519,'Standard output'!A:D,4,0)</f>
        <v>#N/A</v>
      </c>
      <c r="D519" s="40" t="e">
        <f>Orders!B520/$C519</f>
        <v>#N/A</v>
      </c>
      <c r="E519" s="40" t="e">
        <f>Orders!C520/$C519</f>
        <v>#N/A</v>
      </c>
      <c r="F519" s="40" t="e">
        <f>Orders!D520/$C519</f>
        <v>#N/A</v>
      </c>
    </row>
    <row r="520" spans="1:6" ht="15" x14ac:dyDescent="0.25">
      <c r="A520" s="12">
        <f>Orders!A521</f>
        <v>0</v>
      </c>
      <c r="B520" s="18" t="e">
        <f>VLOOKUP(A520,'Product-tool'!A:E,2,0)</f>
        <v>#N/A</v>
      </c>
      <c r="C520" s="44" t="e">
        <f>VLOOKUP(A520&amp;B520,'Standard output'!A:D,4,0)</f>
        <v>#N/A</v>
      </c>
      <c r="D520" s="40" t="e">
        <f>Orders!B521/$C520</f>
        <v>#N/A</v>
      </c>
      <c r="E520" s="40" t="e">
        <f>Orders!C521/$C520</f>
        <v>#N/A</v>
      </c>
      <c r="F520" s="40" t="e">
        <f>Orders!D521/$C520</f>
        <v>#N/A</v>
      </c>
    </row>
    <row r="521" spans="1:6" ht="15" x14ac:dyDescent="0.25">
      <c r="A521" s="12">
        <f>Orders!A522</f>
        <v>0</v>
      </c>
      <c r="B521" s="18" t="e">
        <f>VLOOKUP(A521,'Product-tool'!A:E,2,0)</f>
        <v>#N/A</v>
      </c>
      <c r="C521" s="44" t="e">
        <f>VLOOKUP(A521&amp;B521,'Standard output'!A:D,4,0)</f>
        <v>#N/A</v>
      </c>
      <c r="D521" s="40" t="e">
        <f>Orders!B522/$C521</f>
        <v>#N/A</v>
      </c>
      <c r="E521" s="40" t="e">
        <f>Orders!C522/$C521</f>
        <v>#N/A</v>
      </c>
      <c r="F521" s="40" t="e">
        <f>Orders!D522/$C521</f>
        <v>#N/A</v>
      </c>
    </row>
    <row r="522" spans="1:6" ht="15" x14ac:dyDescent="0.25">
      <c r="A522" s="12">
        <f>Orders!A523</f>
        <v>0</v>
      </c>
      <c r="B522" s="18" t="e">
        <f>VLOOKUP(A522,'Product-tool'!A:E,2,0)</f>
        <v>#N/A</v>
      </c>
      <c r="C522" s="44" t="e">
        <f>VLOOKUP(A522&amp;B522,'Standard output'!A:D,4,0)</f>
        <v>#N/A</v>
      </c>
      <c r="D522" s="40" t="e">
        <f>Orders!B523/$C522</f>
        <v>#N/A</v>
      </c>
      <c r="E522" s="40" t="e">
        <f>Orders!C523/$C522</f>
        <v>#N/A</v>
      </c>
      <c r="F522" s="40" t="e">
        <f>Orders!D523/$C522</f>
        <v>#N/A</v>
      </c>
    </row>
    <row r="523" spans="1:6" ht="15" x14ac:dyDescent="0.25">
      <c r="A523" s="12">
        <f>Orders!A524</f>
        <v>0</v>
      </c>
      <c r="B523" s="18" t="e">
        <f>VLOOKUP(A523,'Product-tool'!A:E,2,0)</f>
        <v>#N/A</v>
      </c>
      <c r="C523" s="44" t="e">
        <f>VLOOKUP(A523&amp;B523,'Standard output'!A:D,4,0)</f>
        <v>#N/A</v>
      </c>
      <c r="D523" s="40" t="e">
        <f>Orders!B524/$C523</f>
        <v>#N/A</v>
      </c>
      <c r="E523" s="40" t="e">
        <f>Orders!C524/$C523</f>
        <v>#N/A</v>
      </c>
      <c r="F523" s="40" t="e">
        <f>Orders!D524/$C523</f>
        <v>#N/A</v>
      </c>
    </row>
    <row r="524" spans="1:6" ht="15" x14ac:dyDescent="0.25">
      <c r="A524" s="12">
        <f>Orders!A525</f>
        <v>0</v>
      </c>
      <c r="B524" s="18" t="e">
        <f>VLOOKUP(A524,'Product-tool'!A:E,2,0)</f>
        <v>#N/A</v>
      </c>
      <c r="C524" s="44" t="e">
        <f>VLOOKUP(A524&amp;B524,'Standard output'!A:D,4,0)</f>
        <v>#N/A</v>
      </c>
      <c r="D524" s="40" t="e">
        <f>Orders!B525/$C524</f>
        <v>#N/A</v>
      </c>
      <c r="E524" s="40" t="e">
        <f>Orders!C525/$C524</f>
        <v>#N/A</v>
      </c>
      <c r="F524" s="40" t="e">
        <f>Orders!D525/$C524</f>
        <v>#N/A</v>
      </c>
    </row>
    <row r="525" spans="1:6" ht="15" x14ac:dyDescent="0.25">
      <c r="A525" s="12">
        <f>Orders!A526</f>
        <v>0</v>
      </c>
      <c r="B525" s="18" t="e">
        <f>VLOOKUP(A525,'Product-tool'!A:E,2,0)</f>
        <v>#N/A</v>
      </c>
      <c r="C525" s="44" t="e">
        <f>VLOOKUP(A525&amp;B525,'Standard output'!A:D,4,0)</f>
        <v>#N/A</v>
      </c>
      <c r="D525" s="40" t="e">
        <f>Orders!B526/$C525</f>
        <v>#N/A</v>
      </c>
      <c r="E525" s="40" t="e">
        <f>Orders!C526/$C525</f>
        <v>#N/A</v>
      </c>
      <c r="F525" s="40" t="e">
        <f>Orders!D526/$C525</f>
        <v>#N/A</v>
      </c>
    </row>
    <row r="526" spans="1:6" ht="15" x14ac:dyDescent="0.25">
      <c r="A526" s="12">
        <f>Orders!A527</f>
        <v>0</v>
      </c>
      <c r="B526" s="18" t="e">
        <f>VLOOKUP(A526,'Product-tool'!A:E,2,0)</f>
        <v>#N/A</v>
      </c>
      <c r="C526" s="44" t="e">
        <f>VLOOKUP(A526&amp;B526,'Standard output'!A:D,4,0)</f>
        <v>#N/A</v>
      </c>
      <c r="D526" s="40" t="e">
        <f>Orders!B527/$C526</f>
        <v>#N/A</v>
      </c>
      <c r="E526" s="40" t="e">
        <f>Orders!C527/$C526</f>
        <v>#N/A</v>
      </c>
      <c r="F526" s="40" t="e">
        <f>Orders!D527/$C526</f>
        <v>#N/A</v>
      </c>
    </row>
    <row r="527" spans="1:6" ht="15" x14ac:dyDescent="0.25">
      <c r="A527" s="12">
        <f>Orders!A528</f>
        <v>0</v>
      </c>
      <c r="B527" s="18" t="e">
        <f>VLOOKUP(A527,'Product-tool'!A:E,2,0)</f>
        <v>#N/A</v>
      </c>
      <c r="C527" s="44" t="e">
        <f>VLOOKUP(A527&amp;B527,'Standard output'!A:D,4,0)</f>
        <v>#N/A</v>
      </c>
      <c r="D527" s="40" t="e">
        <f>Orders!B528/$C527</f>
        <v>#N/A</v>
      </c>
      <c r="E527" s="40" t="e">
        <f>Orders!C528/$C527</f>
        <v>#N/A</v>
      </c>
      <c r="F527" s="40" t="e">
        <f>Orders!D528/$C527</f>
        <v>#N/A</v>
      </c>
    </row>
    <row r="528" spans="1:6" ht="15" x14ac:dyDescent="0.25">
      <c r="A528" s="12">
        <f>Orders!A529</f>
        <v>0</v>
      </c>
      <c r="B528" s="18" t="e">
        <f>VLOOKUP(A528,'Product-tool'!A:E,2,0)</f>
        <v>#N/A</v>
      </c>
      <c r="C528" s="44" t="e">
        <f>VLOOKUP(A528&amp;B528,'Standard output'!A:D,4,0)</f>
        <v>#N/A</v>
      </c>
      <c r="D528" s="40" t="e">
        <f>Orders!B529/$C528</f>
        <v>#N/A</v>
      </c>
      <c r="E528" s="40" t="e">
        <f>Orders!C529/$C528</f>
        <v>#N/A</v>
      </c>
      <c r="F528" s="40" t="e">
        <f>Orders!D529/$C528</f>
        <v>#N/A</v>
      </c>
    </row>
    <row r="529" spans="1:6" ht="15" x14ac:dyDescent="0.25">
      <c r="A529" s="12">
        <f>Orders!A530</f>
        <v>0</v>
      </c>
      <c r="B529" s="18" t="e">
        <f>VLOOKUP(A529,'Product-tool'!A:E,2,0)</f>
        <v>#N/A</v>
      </c>
      <c r="C529" s="44" t="e">
        <f>VLOOKUP(A529&amp;B529,'Standard output'!A:D,4,0)</f>
        <v>#N/A</v>
      </c>
      <c r="D529" s="40" t="e">
        <f>Orders!B530/$C529</f>
        <v>#N/A</v>
      </c>
      <c r="E529" s="40" t="e">
        <f>Orders!C530/$C529</f>
        <v>#N/A</v>
      </c>
      <c r="F529" s="40" t="e">
        <f>Orders!D530/$C529</f>
        <v>#N/A</v>
      </c>
    </row>
    <row r="530" spans="1:6" ht="15" x14ac:dyDescent="0.25">
      <c r="A530" s="12">
        <f>Orders!A531</f>
        <v>0</v>
      </c>
      <c r="B530" s="18" t="e">
        <f>VLOOKUP(A530,'Product-tool'!A:E,2,0)</f>
        <v>#N/A</v>
      </c>
      <c r="C530" s="44" t="e">
        <f>VLOOKUP(A530&amp;B530,'Standard output'!A:D,4,0)</f>
        <v>#N/A</v>
      </c>
      <c r="D530" s="40" t="e">
        <f>Orders!B531/$C530</f>
        <v>#N/A</v>
      </c>
      <c r="E530" s="40" t="e">
        <f>Orders!C531/$C530</f>
        <v>#N/A</v>
      </c>
      <c r="F530" s="40" t="e">
        <f>Orders!D531/$C530</f>
        <v>#N/A</v>
      </c>
    </row>
    <row r="531" spans="1:6" ht="15" x14ac:dyDescent="0.25">
      <c r="A531" s="12">
        <f>Orders!A532</f>
        <v>0</v>
      </c>
      <c r="B531" s="18" t="e">
        <f>VLOOKUP(A531,'Product-tool'!A:E,2,0)</f>
        <v>#N/A</v>
      </c>
      <c r="C531" s="44" t="e">
        <f>VLOOKUP(A531&amp;B531,'Standard output'!A:D,4,0)</f>
        <v>#N/A</v>
      </c>
      <c r="D531" s="40" t="e">
        <f>Orders!B532/$C531</f>
        <v>#N/A</v>
      </c>
      <c r="E531" s="40" t="e">
        <f>Orders!C532/$C531</f>
        <v>#N/A</v>
      </c>
      <c r="F531" s="40" t="e">
        <f>Orders!D532/$C531</f>
        <v>#N/A</v>
      </c>
    </row>
    <row r="532" spans="1:6" ht="15" x14ac:dyDescent="0.25">
      <c r="A532" s="12">
        <f>Orders!A533</f>
        <v>0</v>
      </c>
      <c r="B532" s="18" t="e">
        <f>VLOOKUP(A532,'Product-tool'!A:E,2,0)</f>
        <v>#N/A</v>
      </c>
      <c r="C532" s="44" t="e">
        <f>VLOOKUP(A532&amp;B532,'Standard output'!A:D,4,0)</f>
        <v>#N/A</v>
      </c>
      <c r="D532" s="40" t="e">
        <f>Orders!B533/$C532</f>
        <v>#N/A</v>
      </c>
      <c r="E532" s="40" t="e">
        <f>Orders!C533/$C532</f>
        <v>#N/A</v>
      </c>
      <c r="F532" s="40" t="e">
        <f>Orders!D533/$C532</f>
        <v>#N/A</v>
      </c>
    </row>
    <row r="533" spans="1:6" ht="15" x14ac:dyDescent="0.25">
      <c r="A533" s="12">
        <f>Orders!A534</f>
        <v>0</v>
      </c>
      <c r="B533" s="18" t="e">
        <f>VLOOKUP(A533,'Product-tool'!A:E,2,0)</f>
        <v>#N/A</v>
      </c>
      <c r="C533" s="44" t="e">
        <f>VLOOKUP(A533&amp;B533,'Standard output'!A:D,4,0)</f>
        <v>#N/A</v>
      </c>
      <c r="D533" s="40" t="e">
        <f>Orders!B534/$C533</f>
        <v>#N/A</v>
      </c>
      <c r="E533" s="40" t="e">
        <f>Orders!C534/$C533</f>
        <v>#N/A</v>
      </c>
      <c r="F533" s="40" t="e">
        <f>Orders!D534/$C533</f>
        <v>#N/A</v>
      </c>
    </row>
    <row r="534" spans="1:6" ht="15" x14ac:dyDescent="0.25">
      <c r="A534" s="12">
        <f>Orders!A535</f>
        <v>0</v>
      </c>
      <c r="B534" s="18" t="e">
        <f>VLOOKUP(A534,'Product-tool'!A:E,2,0)</f>
        <v>#N/A</v>
      </c>
      <c r="C534" s="44" t="e">
        <f>VLOOKUP(A534&amp;B534,'Standard output'!A:D,4,0)</f>
        <v>#N/A</v>
      </c>
      <c r="D534" s="40" t="e">
        <f>Orders!B535/$C534</f>
        <v>#N/A</v>
      </c>
      <c r="E534" s="40" t="e">
        <f>Orders!C535/$C534</f>
        <v>#N/A</v>
      </c>
      <c r="F534" s="40" t="e">
        <f>Orders!D535/$C534</f>
        <v>#N/A</v>
      </c>
    </row>
    <row r="535" spans="1:6" ht="15" x14ac:dyDescent="0.25">
      <c r="A535" s="12">
        <f>Orders!A536</f>
        <v>0</v>
      </c>
      <c r="B535" s="18" t="e">
        <f>VLOOKUP(A535,'Product-tool'!A:E,2,0)</f>
        <v>#N/A</v>
      </c>
      <c r="C535" s="44" t="e">
        <f>VLOOKUP(A535&amp;B535,'Standard output'!A:D,4,0)</f>
        <v>#N/A</v>
      </c>
      <c r="D535" s="40" t="e">
        <f>Orders!B536/$C535</f>
        <v>#N/A</v>
      </c>
      <c r="E535" s="40" t="e">
        <f>Orders!C536/$C535</f>
        <v>#N/A</v>
      </c>
      <c r="F535" s="40" t="e">
        <f>Orders!D536/$C535</f>
        <v>#N/A</v>
      </c>
    </row>
    <row r="536" spans="1:6" ht="15" x14ac:dyDescent="0.25">
      <c r="A536" s="12">
        <f>Orders!A537</f>
        <v>0</v>
      </c>
      <c r="B536" s="18" t="e">
        <f>VLOOKUP(A536,'Product-tool'!A:E,2,0)</f>
        <v>#N/A</v>
      </c>
      <c r="C536" s="44" t="e">
        <f>VLOOKUP(A536&amp;B536,'Standard output'!A:D,4,0)</f>
        <v>#N/A</v>
      </c>
      <c r="D536" s="40" t="e">
        <f>Orders!B537/$C536</f>
        <v>#N/A</v>
      </c>
      <c r="E536" s="40" t="e">
        <f>Orders!C537/$C536</f>
        <v>#N/A</v>
      </c>
      <c r="F536" s="40" t="e">
        <f>Orders!D537/$C536</f>
        <v>#N/A</v>
      </c>
    </row>
    <row r="537" spans="1:6" ht="15" x14ac:dyDescent="0.25">
      <c r="A537" s="12">
        <f>Orders!A538</f>
        <v>0</v>
      </c>
      <c r="B537" s="18" t="e">
        <f>VLOOKUP(A537,'Product-tool'!A:E,2,0)</f>
        <v>#N/A</v>
      </c>
      <c r="C537" s="44" t="e">
        <f>VLOOKUP(A537&amp;B537,'Standard output'!A:D,4,0)</f>
        <v>#N/A</v>
      </c>
      <c r="D537" s="40" t="e">
        <f>Orders!B538/$C537</f>
        <v>#N/A</v>
      </c>
      <c r="E537" s="40" t="e">
        <f>Orders!C538/$C537</f>
        <v>#N/A</v>
      </c>
      <c r="F537" s="40" t="e">
        <f>Orders!D538/$C537</f>
        <v>#N/A</v>
      </c>
    </row>
    <row r="538" spans="1:6" ht="15" x14ac:dyDescent="0.25">
      <c r="A538" s="12">
        <f>Orders!A539</f>
        <v>0</v>
      </c>
      <c r="B538" s="18" t="e">
        <f>VLOOKUP(A538,'Product-tool'!A:E,2,0)</f>
        <v>#N/A</v>
      </c>
      <c r="C538" s="44" t="e">
        <f>VLOOKUP(A538&amp;B538,'Standard output'!A:D,4,0)</f>
        <v>#N/A</v>
      </c>
      <c r="D538" s="40" t="e">
        <f>Orders!B539/$C538</f>
        <v>#N/A</v>
      </c>
      <c r="E538" s="40" t="e">
        <f>Orders!C539/$C538</f>
        <v>#N/A</v>
      </c>
      <c r="F538" s="40" t="e">
        <f>Orders!D539/$C538</f>
        <v>#N/A</v>
      </c>
    </row>
    <row r="539" spans="1:6" ht="15" x14ac:dyDescent="0.25">
      <c r="A539" s="12">
        <f>Orders!A540</f>
        <v>0</v>
      </c>
      <c r="B539" s="18" t="e">
        <f>VLOOKUP(A539,'Product-tool'!A:E,2,0)</f>
        <v>#N/A</v>
      </c>
      <c r="C539" s="44" t="e">
        <f>VLOOKUP(A539&amp;B539,'Standard output'!A:D,4,0)</f>
        <v>#N/A</v>
      </c>
      <c r="D539" s="40" t="e">
        <f>Orders!B540/$C539</f>
        <v>#N/A</v>
      </c>
      <c r="E539" s="40" t="e">
        <f>Orders!C540/$C539</f>
        <v>#N/A</v>
      </c>
      <c r="F539" s="40" t="e">
        <f>Orders!D540/$C539</f>
        <v>#N/A</v>
      </c>
    </row>
    <row r="540" spans="1:6" ht="15" x14ac:dyDescent="0.25">
      <c r="A540" s="12">
        <f>Orders!A541</f>
        <v>0</v>
      </c>
      <c r="B540" s="18" t="e">
        <f>VLOOKUP(A540,'Product-tool'!A:E,2,0)</f>
        <v>#N/A</v>
      </c>
      <c r="C540" s="44" t="e">
        <f>VLOOKUP(A540&amp;B540,'Standard output'!A:D,4,0)</f>
        <v>#N/A</v>
      </c>
      <c r="D540" s="40" t="e">
        <f>Orders!B541/$C540</f>
        <v>#N/A</v>
      </c>
      <c r="E540" s="40" t="e">
        <f>Orders!C541/$C540</f>
        <v>#N/A</v>
      </c>
      <c r="F540" s="40" t="e">
        <f>Orders!D541/$C540</f>
        <v>#N/A</v>
      </c>
    </row>
    <row r="541" spans="1:6" ht="15" x14ac:dyDescent="0.25">
      <c r="A541" s="12">
        <f>Orders!A542</f>
        <v>0</v>
      </c>
      <c r="B541" s="18" t="e">
        <f>VLOOKUP(A541,'Product-tool'!A:E,2,0)</f>
        <v>#N/A</v>
      </c>
      <c r="C541" s="44" t="e">
        <f>VLOOKUP(A541&amp;B541,'Standard output'!A:D,4,0)</f>
        <v>#N/A</v>
      </c>
      <c r="D541" s="40" t="e">
        <f>Orders!B542/$C541</f>
        <v>#N/A</v>
      </c>
      <c r="E541" s="40" t="e">
        <f>Orders!C542/$C541</f>
        <v>#N/A</v>
      </c>
      <c r="F541" s="40" t="e">
        <f>Orders!D542/$C541</f>
        <v>#N/A</v>
      </c>
    </row>
    <row r="542" spans="1:6" ht="15" x14ac:dyDescent="0.25">
      <c r="A542" s="12">
        <f>Orders!A543</f>
        <v>0</v>
      </c>
      <c r="B542" s="18" t="e">
        <f>VLOOKUP(A542,'Product-tool'!A:E,2,0)</f>
        <v>#N/A</v>
      </c>
      <c r="C542" s="44" t="e">
        <f>VLOOKUP(A542&amp;B542,'Standard output'!A:D,4,0)</f>
        <v>#N/A</v>
      </c>
      <c r="D542" s="40" t="e">
        <f>Orders!B543/$C542</f>
        <v>#N/A</v>
      </c>
      <c r="E542" s="40" t="e">
        <f>Orders!C543/$C542</f>
        <v>#N/A</v>
      </c>
      <c r="F542" s="40" t="e">
        <f>Orders!D543/$C542</f>
        <v>#N/A</v>
      </c>
    </row>
    <row r="543" spans="1:6" ht="15" x14ac:dyDescent="0.25">
      <c r="A543" s="12">
        <f>Orders!A544</f>
        <v>0</v>
      </c>
      <c r="B543" s="18" t="e">
        <f>VLOOKUP(A543,'Product-tool'!A:E,2,0)</f>
        <v>#N/A</v>
      </c>
      <c r="C543" s="44" t="e">
        <f>VLOOKUP(A543&amp;B543,'Standard output'!A:D,4,0)</f>
        <v>#N/A</v>
      </c>
      <c r="D543" s="40" t="e">
        <f>Orders!B544/$C543</f>
        <v>#N/A</v>
      </c>
      <c r="E543" s="40" t="e">
        <f>Orders!C544/$C543</f>
        <v>#N/A</v>
      </c>
      <c r="F543" s="40" t="e">
        <f>Orders!D544/$C543</f>
        <v>#N/A</v>
      </c>
    </row>
    <row r="544" spans="1:6" ht="15" x14ac:dyDescent="0.25">
      <c r="A544" s="12">
        <f>Orders!A545</f>
        <v>0</v>
      </c>
      <c r="B544" s="18" t="e">
        <f>VLOOKUP(A544,'Product-tool'!A:E,2,0)</f>
        <v>#N/A</v>
      </c>
      <c r="C544" s="44" t="e">
        <f>VLOOKUP(A544&amp;B544,'Standard output'!A:D,4,0)</f>
        <v>#N/A</v>
      </c>
      <c r="D544" s="40" t="e">
        <f>Orders!B545/$C544</f>
        <v>#N/A</v>
      </c>
      <c r="E544" s="40" t="e">
        <f>Orders!C545/$C544</f>
        <v>#N/A</v>
      </c>
      <c r="F544" s="40" t="e">
        <f>Orders!D545/$C544</f>
        <v>#N/A</v>
      </c>
    </row>
    <row r="545" spans="1:6" ht="15" x14ac:dyDescent="0.25">
      <c r="A545" s="12">
        <f>Orders!A546</f>
        <v>0</v>
      </c>
      <c r="B545" s="18" t="e">
        <f>VLOOKUP(A545,'Product-tool'!A:E,2,0)</f>
        <v>#N/A</v>
      </c>
      <c r="C545" s="44" t="e">
        <f>VLOOKUP(A545&amp;B545,'Standard output'!A:D,4,0)</f>
        <v>#N/A</v>
      </c>
      <c r="D545" s="40" t="e">
        <f>Orders!B546/$C545</f>
        <v>#N/A</v>
      </c>
      <c r="E545" s="40" t="e">
        <f>Orders!C546/$C545</f>
        <v>#N/A</v>
      </c>
      <c r="F545" s="40" t="e">
        <f>Orders!D546/$C545</f>
        <v>#N/A</v>
      </c>
    </row>
    <row r="546" spans="1:6" ht="15" x14ac:dyDescent="0.25">
      <c r="A546" s="12">
        <f>Orders!A547</f>
        <v>0</v>
      </c>
      <c r="B546" s="18" t="e">
        <f>VLOOKUP(A546,'Product-tool'!A:E,2,0)</f>
        <v>#N/A</v>
      </c>
      <c r="C546" s="44" t="e">
        <f>VLOOKUP(A546&amp;B546,'Standard output'!A:D,4,0)</f>
        <v>#N/A</v>
      </c>
      <c r="D546" s="40" t="e">
        <f>Orders!B547/$C546</f>
        <v>#N/A</v>
      </c>
      <c r="E546" s="40" t="e">
        <f>Orders!C547/$C546</f>
        <v>#N/A</v>
      </c>
      <c r="F546" s="40" t="e">
        <f>Orders!D547/$C546</f>
        <v>#N/A</v>
      </c>
    </row>
    <row r="547" spans="1:6" ht="15" x14ac:dyDescent="0.25">
      <c r="A547" s="12">
        <f>Orders!A548</f>
        <v>0</v>
      </c>
      <c r="B547" s="18" t="e">
        <f>VLOOKUP(A547,'Product-tool'!A:E,2,0)</f>
        <v>#N/A</v>
      </c>
      <c r="C547" s="44" t="e">
        <f>VLOOKUP(A547&amp;B547,'Standard output'!A:D,4,0)</f>
        <v>#N/A</v>
      </c>
      <c r="D547" s="40" t="e">
        <f>Orders!B548/$C547</f>
        <v>#N/A</v>
      </c>
      <c r="E547" s="40" t="e">
        <f>Orders!C548/$C547</f>
        <v>#N/A</v>
      </c>
      <c r="F547" s="40" t="e">
        <f>Orders!D548/$C547</f>
        <v>#N/A</v>
      </c>
    </row>
    <row r="548" spans="1:6" ht="15" x14ac:dyDescent="0.25">
      <c r="A548" s="12">
        <f>Orders!A549</f>
        <v>0</v>
      </c>
      <c r="B548" s="18" t="e">
        <f>VLOOKUP(A548,'Product-tool'!A:E,2,0)</f>
        <v>#N/A</v>
      </c>
      <c r="C548" s="44" t="e">
        <f>VLOOKUP(A548&amp;B548,'Standard output'!A:D,4,0)</f>
        <v>#N/A</v>
      </c>
      <c r="D548" s="40" t="e">
        <f>Orders!B549/$C548</f>
        <v>#N/A</v>
      </c>
      <c r="E548" s="40" t="e">
        <f>Orders!C549/$C548</f>
        <v>#N/A</v>
      </c>
      <c r="F548" s="40" t="e">
        <f>Orders!D549/$C548</f>
        <v>#N/A</v>
      </c>
    </row>
    <row r="549" spans="1:6" ht="15" x14ac:dyDescent="0.25">
      <c r="A549" s="12">
        <f>Orders!A550</f>
        <v>0</v>
      </c>
      <c r="B549" s="18" t="e">
        <f>VLOOKUP(A549,'Product-tool'!A:E,2,0)</f>
        <v>#N/A</v>
      </c>
      <c r="C549" s="44" t="e">
        <f>VLOOKUP(A549&amp;B549,'Standard output'!A:D,4,0)</f>
        <v>#N/A</v>
      </c>
      <c r="D549" s="40" t="e">
        <f>Orders!B550/$C549</f>
        <v>#N/A</v>
      </c>
      <c r="E549" s="40" t="e">
        <f>Orders!C550/$C549</f>
        <v>#N/A</v>
      </c>
      <c r="F549" s="40" t="e">
        <f>Orders!D550/$C549</f>
        <v>#N/A</v>
      </c>
    </row>
    <row r="550" spans="1:6" ht="15" x14ac:dyDescent="0.25">
      <c r="A550" s="12">
        <f>Orders!A551</f>
        <v>0</v>
      </c>
      <c r="B550" s="18" t="e">
        <f>VLOOKUP(A550,'Product-tool'!A:E,2,0)</f>
        <v>#N/A</v>
      </c>
      <c r="C550" s="44" t="e">
        <f>VLOOKUP(A550&amp;B550,'Standard output'!A:D,4,0)</f>
        <v>#N/A</v>
      </c>
      <c r="D550" s="40" t="e">
        <f>Orders!B551/$C550</f>
        <v>#N/A</v>
      </c>
      <c r="E550" s="40" t="e">
        <f>Orders!C551/$C550</f>
        <v>#N/A</v>
      </c>
      <c r="F550" s="40" t="e">
        <f>Orders!D551/$C550</f>
        <v>#N/A</v>
      </c>
    </row>
    <row r="551" spans="1:6" ht="15" x14ac:dyDescent="0.25">
      <c r="A551" s="12">
        <f>Orders!A552</f>
        <v>0</v>
      </c>
      <c r="B551" s="18" t="e">
        <f>VLOOKUP(A551,'Product-tool'!A:E,2,0)</f>
        <v>#N/A</v>
      </c>
      <c r="C551" s="44" t="e">
        <f>VLOOKUP(A551&amp;B551,'Standard output'!A:D,4,0)</f>
        <v>#N/A</v>
      </c>
      <c r="D551" s="40" t="e">
        <f>Orders!B552/$C551</f>
        <v>#N/A</v>
      </c>
      <c r="E551" s="40" t="e">
        <f>Orders!C552/$C551</f>
        <v>#N/A</v>
      </c>
      <c r="F551" s="40" t="e">
        <f>Orders!D552/$C551</f>
        <v>#N/A</v>
      </c>
    </row>
    <row r="552" spans="1:6" ht="15" x14ac:dyDescent="0.25">
      <c r="A552" s="12">
        <f>Orders!A553</f>
        <v>0</v>
      </c>
      <c r="B552" s="18" t="e">
        <f>VLOOKUP(A552,'Product-tool'!A:E,2,0)</f>
        <v>#N/A</v>
      </c>
      <c r="C552" s="44" t="e">
        <f>VLOOKUP(A552&amp;B552,'Standard output'!A:D,4,0)</f>
        <v>#N/A</v>
      </c>
      <c r="D552" s="40" t="e">
        <f>Orders!B553/$C552</f>
        <v>#N/A</v>
      </c>
      <c r="E552" s="40" t="e">
        <f>Orders!C553/$C552</f>
        <v>#N/A</v>
      </c>
      <c r="F552" s="40" t="e">
        <f>Orders!D553/$C552</f>
        <v>#N/A</v>
      </c>
    </row>
    <row r="553" spans="1:6" ht="15" x14ac:dyDescent="0.25">
      <c r="A553" s="12">
        <f>Orders!A554</f>
        <v>0</v>
      </c>
      <c r="B553" s="18" t="e">
        <f>VLOOKUP(A553,'Product-tool'!A:E,2,0)</f>
        <v>#N/A</v>
      </c>
      <c r="C553" s="44" t="e">
        <f>VLOOKUP(A553&amp;B553,'Standard output'!A:D,4,0)</f>
        <v>#N/A</v>
      </c>
      <c r="D553" s="40" t="e">
        <f>Orders!B554/$C553</f>
        <v>#N/A</v>
      </c>
      <c r="E553" s="40" t="e">
        <f>Orders!C554/$C553</f>
        <v>#N/A</v>
      </c>
      <c r="F553" s="40" t="e">
        <f>Orders!D554/$C553</f>
        <v>#N/A</v>
      </c>
    </row>
    <row r="554" spans="1:6" ht="15" x14ac:dyDescent="0.25">
      <c r="A554" s="12">
        <f>Orders!A555</f>
        <v>0</v>
      </c>
      <c r="B554" s="18" t="e">
        <f>VLOOKUP(A554,'Product-tool'!A:E,2,0)</f>
        <v>#N/A</v>
      </c>
      <c r="C554" s="44" t="e">
        <f>VLOOKUP(A554&amp;B554,'Standard output'!A:D,4,0)</f>
        <v>#N/A</v>
      </c>
      <c r="D554" s="40" t="e">
        <f>Orders!B555/$C554</f>
        <v>#N/A</v>
      </c>
      <c r="E554" s="40" t="e">
        <f>Orders!C555/$C554</f>
        <v>#N/A</v>
      </c>
      <c r="F554" s="40" t="e">
        <f>Orders!D555/$C554</f>
        <v>#N/A</v>
      </c>
    </row>
    <row r="555" spans="1:6" ht="15" x14ac:dyDescent="0.25">
      <c r="A555" s="12">
        <f>Orders!A556</f>
        <v>0</v>
      </c>
      <c r="B555" s="18" t="e">
        <f>VLOOKUP(A555,'Product-tool'!A:E,2,0)</f>
        <v>#N/A</v>
      </c>
      <c r="C555" s="44" t="e">
        <f>VLOOKUP(A555&amp;B555,'Standard output'!A:D,4,0)</f>
        <v>#N/A</v>
      </c>
      <c r="D555" s="40" t="e">
        <f>Orders!B556/$C555</f>
        <v>#N/A</v>
      </c>
      <c r="E555" s="40" t="e">
        <f>Orders!C556/$C555</f>
        <v>#N/A</v>
      </c>
      <c r="F555" s="40" t="e">
        <f>Orders!D556/$C555</f>
        <v>#N/A</v>
      </c>
    </row>
    <row r="556" spans="1:6" ht="15" x14ac:dyDescent="0.25">
      <c r="A556" s="12">
        <f>Orders!A557</f>
        <v>0</v>
      </c>
      <c r="B556" s="18" t="e">
        <f>VLOOKUP(A556,'Product-tool'!A:E,2,0)</f>
        <v>#N/A</v>
      </c>
      <c r="C556" s="44" t="e">
        <f>VLOOKUP(A556&amp;B556,'Standard output'!A:D,4,0)</f>
        <v>#N/A</v>
      </c>
      <c r="D556" s="40" t="e">
        <f>Orders!B557/$C556</f>
        <v>#N/A</v>
      </c>
      <c r="E556" s="40" t="e">
        <f>Orders!C557/$C556</f>
        <v>#N/A</v>
      </c>
      <c r="F556" s="40" t="e">
        <f>Orders!D557/$C556</f>
        <v>#N/A</v>
      </c>
    </row>
    <row r="557" spans="1:6" ht="15" x14ac:dyDescent="0.25">
      <c r="A557" s="12">
        <f>Orders!A558</f>
        <v>0</v>
      </c>
      <c r="B557" s="18" t="e">
        <f>VLOOKUP(A557,'Product-tool'!A:E,2,0)</f>
        <v>#N/A</v>
      </c>
      <c r="C557" s="44" t="e">
        <f>VLOOKUP(A557&amp;B557,'Standard output'!A:D,4,0)</f>
        <v>#N/A</v>
      </c>
      <c r="D557" s="40" t="e">
        <f>Orders!B558/$C557</f>
        <v>#N/A</v>
      </c>
      <c r="E557" s="40" t="e">
        <f>Orders!C558/$C557</f>
        <v>#N/A</v>
      </c>
      <c r="F557" s="40" t="e">
        <f>Orders!D558/$C557</f>
        <v>#N/A</v>
      </c>
    </row>
    <row r="558" spans="1:6" ht="15" x14ac:dyDescent="0.25">
      <c r="A558" s="12">
        <f>Orders!A559</f>
        <v>0</v>
      </c>
      <c r="B558" s="18" t="e">
        <f>VLOOKUP(A558,'Product-tool'!A:E,2,0)</f>
        <v>#N/A</v>
      </c>
      <c r="C558" s="44" t="e">
        <f>VLOOKUP(A558&amp;B558,'Standard output'!A:D,4,0)</f>
        <v>#N/A</v>
      </c>
      <c r="D558" s="40" t="e">
        <f>Orders!B559/$C558</f>
        <v>#N/A</v>
      </c>
      <c r="E558" s="40" t="e">
        <f>Orders!C559/$C558</f>
        <v>#N/A</v>
      </c>
      <c r="F558" s="40" t="e">
        <f>Orders!D559/$C558</f>
        <v>#N/A</v>
      </c>
    </row>
    <row r="559" spans="1:6" ht="15" x14ac:dyDescent="0.25">
      <c r="A559" s="12">
        <f>Orders!A560</f>
        <v>0</v>
      </c>
      <c r="B559" s="18" t="e">
        <f>VLOOKUP(A559,'Product-tool'!A:E,2,0)</f>
        <v>#N/A</v>
      </c>
      <c r="C559" s="44" t="e">
        <f>VLOOKUP(A559&amp;B559,'Standard output'!A:D,4,0)</f>
        <v>#N/A</v>
      </c>
      <c r="D559" s="40" t="e">
        <f>Orders!B560/$C559</f>
        <v>#N/A</v>
      </c>
      <c r="E559" s="40" t="e">
        <f>Orders!C560/$C559</f>
        <v>#N/A</v>
      </c>
      <c r="F559" s="40" t="e">
        <f>Orders!D560/$C559</f>
        <v>#N/A</v>
      </c>
    </row>
    <row r="560" spans="1:6" ht="15" x14ac:dyDescent="0.25">
      <c r="A560" s="12">
        <f>Orders!A561</f>
        <v>0</v>
      </c>
      <c r="B560" s="18" t="e">
        <f>VLOOKUP(A560,'Product-tool'!A:E,2,0)</f>
        <v>#N/A</v>
      </c>
      <c r="C560" s="44" t="e">
        <f>VLOOKUP(A560&amp;B560,'Standard output'!A:D,4,0)</f>
        <v>#N/A</v>
      </c>
      <c r="D560" s="40" t="e">
        <f>Orders!B561/$C560</f>
        <v>#N/A</v>
      </c>
      <c r="E560" s="40" t="e">
        <f>Orders!C561/$C560</f>
        <v>#N/A</v>
      </c>
      <c r="F560" s="40" t="e">
        <f>Orders!D561/$C560</f>
        <v>#N/A</v>
      </c>
    </row>
    <row r="561" spans="1:6" ht="15" x14ac:dyDescent="0.25">
      <c r="A561" s="12">
        <f>Orders!A562</f>
        <v>0</v>
      </c>
      <c r="B561" s="18" t="e">
        <f>VLOOKUP(A561,'Product-tool'!A:E,2,0)</f>
        <v>#N/A</v>
      </c>
      <c r="C561" s="44" t="e">
        <f>VLOOKUP(A561&amp;B561,'Standard output'!A:D,4,0)</f>
        <v>#N/A</v>
      </c>
      <c r="D561" s="40" t="e">
        <f>Orders!B562/$C561</f>
        <v>#N/A</v>
      </c>
      <c r="E561" s="40" t="e">
        <f>Orders!C562/$C561</f>
        <v>#N/A</v>
      </c>
      <c r="F561" s="40" t="e">
        <f>Orders!D562/$C561</f>
        <v>#N/A</v>
      </c>
    </row>
    <row r="562" spans="1:6" ht="15" x14ac:dyDescent="0.25">
      <c r="A562" s="12">
        <f>Orders!A563</f>
        <v>0</v>
      </c>
      <c r="B562" s="18" t="e">
        <f>VLOOKUP(A562,'Product-tool'!A:E,2,0)</f>
        <v>#N/A</v>
      </c>
      <c r="C562" s="44" t="e">
        <f>VLOOKUP(A562&amp;B562,'Standard output'!A:D,4,0)</f>
        <v>#N/A</v>
      </c>
      <c r="D562" s="40" t="e">
        <f>Orders!B563/$C562</f>
        <v>#N/A</v>
      </c>
      <c r="E562" s="40" t="e">
        <f>Orders!C563/$C562</f>
        <v>#N/A</v>
      </c>
      <c r="F562" s="40" t="e">
        <f>Orders!D563/$C562</f>
        <v>#N/A</v>
      </c>
    </row>
    <row r="563" spans="1:6" ht="15" x14ac:dyDescent="0.25">
      <c r="A563" s="12">
        <f>Orders!A564</f>
        <v>0</v>
      </c>
      <c r="B563" s="18" t="e">
        <f>VLOOKUP(A563,'Product-tool'!A:E,2,0)</f>
        <v>#N/A</v>
      </c>
      <c r="C563" s="44" t="e">
        <f>VLOOKUP(A563&amp;B563,'Standard output'!A:D,4,0)</f>
        <v>#N/A</v>
      </c>
      <c r="D563" s="40" t="e">
        <f>Orders!B564/$C563</f>
        <v>#N/A</v>
      </c>
      <c r="E563" s="40" t="e">
        <f>Orders!C564/$C563</f>
        <v>#N/A</v>
      </c>
      <c r="F563" s="40" t="e">
        <f>Orders!D564/$C563</f>
        <v>#N/A</v>
      </c>
    </row>
    <row r="564" spans="1:6" ht="15" x14ac:dyDescent="0.25">
      <c r="A564" s="12">
        <f>Orders!A565</f>
        <v>0</v>
      </c>
      <c r="B564" s="18" t="e">
        <f>VLOOKUP(A564,'Product-tool'!A:E,2,0)</f>
        <v>#N/A</v>
      </c>
      <c r="C564" s="44" t="e">
        <f>VLOOKUP(A564&amp;B564,'Standard output'!A:D,4,0)</f>
        <v>#N/A</v>
      </c>
      <c r="D564" s="40" t="e">
        <f>Orders!B565/$C564</f>
        <v>#N/A</v>
      </c>
      <c r="E564" s="40" t="e">
        <f>Orders!C565/$C564</f>
        <v>#N/A</v>
      </c>
      <c r="F564" s="40" t="e">
        <f>Orders!D565/$C564</f>
        <v>#N/A</v>
      </c>
    </row>
    <row r="565" spans="1:6" ht="15" x14ac:dyDescent="0.25">
      <c r="A565" s="12">
        <f>Orders!A566</f>
        <v>0</v>
      </c>
      <c r="B565" s="18" t="e">
        <f>VLOOKUP(A565,'Product-tool'!A:E,2,0)</f>
        <v>#N/A</v>
      </c>
      <c r="C565" s="44" t="e">
        <f>VLOOKUP(A565&amp;B565,'Standard output'!A:D,4,0)</f>
        <v>#N/A</v>
      </c>
      <c r="D565" s="40" t="e">
        <f>Orders!B566/$C565</f>
        <v>#N/A</v>
      </c>
      <c r="E565" s="40" t="e">
        <f>Orders!C566/$C565</f>
        <v>#N/A</v>
      </c>
      <c r="F565" s="40" t="e">
        <f>Orders!D566/$C565</f>
        <v>#N/A</v>
      </c>
    </row>
    <row r="566" spans="1:6" ht="15" x14ac:dyDescent="0.25">
      <c r="A566" s="12">
        <f>Orders!A567</f>
        <v>0</v>
      </c>
      <c r="B566" s="18" t="e">
        <f>VLOOKUP(A566,'Product-tool'!A:E,2,0)</f>
        <v>#N/A</v>
      </c>
      <c r="C566" s="44" t="e">
        <f>VLOOKUP(A566&amp;B566,'Standard output'!A:D,4,0)</f>
        <v>#N/A</v>
      </c>
      <c r="D566" s="40" t="e">
        <f>Orders!B567/$C566</f>
        <v>#N/A</v>
      </c>
      <c r="E566" s="40" t="e">
        <f>Orders!C567/$C566</f>
        <v>#N/A</v>
      </c>
      <c r="F566" s="40" t="e">
        <f>Orders!D567/$C566</f>
        <v>#N/A</v>
      </c>
    </row>
    <row r="567" spans="1:6" ht="15" x14ac:dyDescent="0.25">
      <c r="A567" s="12">
        <f>Orders!A568</f>
        <v>0</v>
      </c>
      <c r="B567" s="18" t="e">
        <f>VLOOKUP(A567,'Product-tool'!A:E,2,0)</f>
        <v>#N/A</v>
      </c>
      <c r="C567" s="44" t="e">
        <f>VLOOKUP(A567&amp;B567,'Standard output'!A:D,4,0)</f>
        <v>#N/A</v>
      </c>
      <c r="D567" s="40" t="e">
        <f>Orders!B568/$C567</f>
        <v>#N/A</v>
      </c>
      <c r="E567" s="40" t="e">
        <f>Orders!C568/$C567</f>
        <v>#N/A</v>
      </c>
      <c r="F567" s="40" t="e">
        <f>Orders!D568/$C567</f>
        <v>#N/A</v>
      </c>
    </row>
    <row r="568" spans="1:6" ht="15" x14ac:dyDescent="0.25">
      <c r="A568" s="12">
        <f>Orders!A569</f>
        <v>0</v>
      </c>
      <c r="B568" s="18" t="e">
        <f>VLOOKUP(A568,'Product-tool'!A:E,2,0)</f>
        <v>#N/A</v>
      </c>
      <c r="C568" s="44" t="e">
        <f>VLOOKUP(A568&amp;B568,'Standard output'!A:D,4,0)</f>
        <v>#N/A</v>
      </c>
      <c r="D568" s="40" t="e">
        <f>Orders!B569/$C568</f>
        <v>#N/A</v>
      </c>
      <c r="E568" s="40" t="e">
        <f>Orders!C569/$C568</f>
        <v>#N/A</v>
      </c>
      <c r="F568" s="40" t="e">
        <f>Orders!D569/$C568</f>
        <v>#N/A</v>
      </c>
    </row>
    <row r="569" spans="1:6" ht="15" x14ac:dyDescent="0.25">
      <c r="A569" s="12">
        <f>Orders!A570</f>
        <v>0</v>
      </c>
      <c r="B569" s="18" t="e">
        <f>VLOOKUP(A569,'Product-tool'!A:E,2,0)</f>
        <v>#N/A</v>
      </c>
      <c r="C569" s="44" t="e">
        <f>VLOOKUP(A569&amp;B569,'Standard output'!A:D,4,0)</f>
        <v>#N/A</v>
      </c>
      <c r="D569" s="40" t="e">
        <f>Orders!B570/$C569</f>
        <v>#N/A</v>
      </c>
      <c r="E569" s="40" t="e">
        <f>Orders!C570/$C569</f>
        <v>#N/A</v>
      </c>
      <c r="F569" s="40" t="e">
        <f>Orders!D570/$C569</f>
        <v>#N/A</v>
      </c>
    </row>
    <row r="570" spans="1:6" ht="15" x14ac:dyDescent="0.25">
      <c r="A570" s="12">
        <f>Orders!A571</f>
        <v>0</v>
      </c>
      <c r="B570" s="18" t="e">
        <f>VLOOKUP(A570,'Product-tool'!A:E,2,0)</f>
        <v>#N/A</v>
      </c>
      <c r="C570" s="44" t="e">
        <f>VLOOKUP(A570&amp;B570,'Standard output'!A:D,4,0)</f>
        <v>#N/A</v>
      </c>
      <c r="D570" s="40" t="e">
        <f>Orders!B571/$C570</f>
        <v>#N/A</v>
      </c>
      <c r="E570" s="40" t="e">
        <f>Orders!C571/$C570</f>
        <v>#N/A</v>
      </c>
      <c r="F570" s="40" t="e">
        <f>Orders!D571/$C570</f>
        <v>#N/A</v>
      </c>
    </row>
    <row r="571" spans="1:6" ht="15" x14ac:dyDescent="0.25">
      <c r="A571" s="12">
        <f>Orders!A572</f>
        <v>0</v>
      </c>
      <c r="B571" s="18" t="e">
        <f>VLOOKUP(A571,'Product-tool'!A:E,2,0)</f>
        <v>#N/A</v>
      </c>
      <c r="C571" s="44" t="e">
        <f>VLOOKUP(A571&amp;B571,'Standard output'!A:D,4,0)</f>
        <v>#N/A</v>
      </c>
      <c r="D571" s="40" t="e">
        <f>Orders!B572/$C571</f>
        <v>#N/A</v>
      </c>
      <c r="E571" s="40" t="e">
        <f>Orders!C572/$C571</f>
        <v>#N/A</v>
      </c>
      <c r="F571" s="40" t="e">
        <f>Orders!D572/$C571</f>
        <v>#N/A</v>
      </c>
    </row>
    <row r="572" spans="1:6" ht="15" x14ac:dyDescent="0.25">
      <c r="A572" s="12">
        <f>Orders!A573</f>
        <v>0</v>
      </c>
      <c r="B572" s="18" t="e">
        <f>VLOOKUP(A572,'Product-tool'!A:E,2,0)</f>
        <v>#N/A</v>
      </c>
      <c r="C572" s="44" t="e">
        <f>VLOOKUP(A572&amp;B572,'Standard output'!A:D,4,0)</f>
        <v>#N/A</v>
      </c>
      <c r="D572" s="40" t="e">
        <f>Orders!B573/$C572</f>
        <v>#N/A</v>
      </c>
      <c r="E572" s="40" t="e">
        <f>Orders!C573/$C572</f>
        <v>#N/A</v>
      </c>
      <c r="F572" s="40" t="e">
        <f>Orders!D573/$C572</f>
        <v>#N/A</v>
      </c>
    </row>
    <row r="573" spans="1:6" ht="15" x14ac:dyDescent="0.25">
      <c r="A573" s="12">
        <f>Orders!A574</f>
        <v>0</v>
      </c>
      <c r="B573" s="18" t="e">
        <f>VLOOKUP(A573,'Product-tool'!A:E,2,0)</f>
        <v>#N/A</v>
      </c>
      <c r="C573" s="44" t="e">
        <f>VLOOKUP(A573&amp;B573,'Standard output'!A:D,4,0)</f>
        <v>#N/A</v>
      </c>
      <c r="D573" s="40" t="e">
        <f>Orders!B574/$C573</f>
        <v>#N/A</v>
      </c>
      <c r="E573" s="40" t="e">
        <f>Orders!C574/$C573</f>
        <v>#N/A</v>
      </c>
      <c r="F573" s="40" t="e">
        <f>Orders!D574/$C573</f>
        <v>#N/A</v>
      </c>
    </row>
    <row r="574" spans="1:6" ht="15" x14ac:dyDescent="0.25">
      <c r="A574" s="12">
        <f>Orders!A575</f>
        <v>0</v>
      </c>
      <c r="B574" s="18" t="e">
        <f>VLOOKUP(A574,'Product-tool'!A:E,2,0)</f>
        <v>#N/A</v>
      </c>
      <c r="C574" s="44" t="e">
        <f>VLOOKUP(A574&amp;B574,'Standard output'!A:D,4,0)</f>
        <v>#N/A</v>
      </c>
      <c r="D574" s="40" t="e">
        <f>Orders!B575/$C574</f>
        <v>#N/A</v>
      </c>
      <c r="E574" s="40" t="e">
        <f>Orders!C575/$C574</f>
        <v>#N/A</v>
      </c>
      <c r="F574" s="40" t="e">
        <f>Orders!D575/$C574</f>
        <v>#N/A</v>
      </c>
    </row>
    <row r="575" spans="1:6" ht="15" x14ac:dyDescent="0.25">
      <c r="A575" s="12">
        <f>Orders!A576</f>
        <v>0</v>
      </c>
      <c r="B575" s="18" t="e">
        <f>VLOOKUP(A575,'Product-tool'!A:E,2,0)</f>
        <v>#N/A</v>
      </c>
      <c r="C575" s="44" t="e">
        <f>VLOOKUP(A575&amp;B575,'Standard output'!A:D,4,0)</f>
        <v>#N/A</v>
      </c>
      <c r="D575" s="40" t="e">
        <f>Orders!B576/$C575</f>
        <v>#N/A</v>
      </c>
      <c r="E575" s="40" t="e">
        <f>Orders!C576/$C575</f>
        <v>#N/A</v>
      </c>
      <c r="F575" s="40" t="e">
        <f>Orders!D576/$C575</f>
        <v>#N/A</v>
      </c>
    </row>
    <row r="576" spans="1:6" ht="15" x14ac:dyDescent="0.25">
      <c r="A576" s="12">
        <f>Orders!A577</f>
        <v>0</v>
      </c>
      <c r="B576" s="18" t="e">
        <f>VLOOKUP(A576,'Product-tool'!A:E,2,0)</f>
        <v>#N/A</v>
      </c>
      <c r="C576" s="44" t="e">
        <f>VLOOKUP(A576&amp;B576,'Standard output'!A:D,4,0)</f>
        <v>#N/A</v>
      </c>
      <c r="D576" s="40" t="e">
        <f>Orders!B577/$C576</f>
        <v>#N/A</v>
      </c>
      <c r="E576" s="40" t="e">
        <f>Orders!C577/$C576</f>
        <v>#N/A</v>
      </c>
      <c r="F576" s="40" t="e">
        <f>Orders!D577/$C576</f>
        <v>#N/A</v>
      </c>
    </row>
    <row r="577" spans="1:6" ht="15" x14ac:dyDescent="0.25">
      <c r="A577" s="12">
        <f>Orders!A578</f>
        <v>0</v>
      </c>
      <c r="B577" s="18" t="e">
        <f>VLOOKUP(A577,'Product-tool'!A:E,2,0)</f>
        <v>#N/A</v>
      </c>
      <c r="C577" s="44" t="e">
        <f>VLOOKUP(A577&amp;B577,'Standard output'!A:D,4,0)</f>
        <v>#N/A</v>
      </c>
      <c r="D577" s="40" t="e">
        <f>Orders!B578/$C577</f>
        <v>#N/A</v>
      </c>
      <c r="E577" s="40" t="e">
        <f>Orders!C578/$C577</f>
        <v>#N/A</v>
      </c>
      <c r="F577" s="40" t="e">
        <f>Orders!D578/$C577</f>
        <v>#N/A</v>
      </c>
    </row>
    <row r="578" spans="1:6" ht="15" x14ac:dyDescent="0.25">
      <c r="A578" s="12">
        <f>Orders!A579</f>
        <v>0</v>
      </c>
      <c r="B578" s="18" t="e">
        <f>VLOOKUP(A578,'Product-tool'!A:E,2,0)</f>
        <v>#N/A</v>
      </c>
      <c r="C578" s="44" t="e">
        <f>VLOOKUP(A578&amp;B578,'Standard output'!A:D,4,0)</f>
        <v>#N/A</v>
      </c>
      <c r="D578" s="40" t="e">
        <f>Orders!B579/$C578</f>
        <v>#N/A</v>
      </c>
      <c r="E578" s="40" t="e">
        <f>Orders!C579/$C578</f>
        <v>#N/A</v>
      </c>
      <c r="F578" s="40" t="e">
        <f>Orders!D579/$C578</f>
        <v>#N/A</v>
      </c>
    </row>
    <row r="579" spans="1:6" ht="15" x14ac:dyDescent="0.25">
      <c r="A579" s="12">
        <f>Orders!A580</f>
        <v>0</v>
      </c>
      <c r="B579" s="18" t="e">
        <f>VLOOKUP(A579,'Product-tool'!A:E,2,0)</f>
        <v>#N/A</v>
      </c>
      <c r="C579" s="44" t="e">
        <f>VLOOKUP(A579&amp;B579,'Standard output'!A:D,4,0)</f>
        <v>#N/A</v>
      </c>
      <c r="D579" s="40" t="e">
        <f>Orders!B580/$C579</f>
        <v>#N/A</v>
      </c>
      <c r="E579" s="40" t="e">
        <f>Orders!C580/$C579</f>
        <v>#N/A</v>
      </c>
      <c r="F579" s="40" t="e">
        <f>Orders!D580/$C579</f>
        <v>#N/A</v>
      </c>
    </row>
    <row r="580" spans="1:6" ht="15" x14ac:dyDescent="0.25">
      <c r="A580" s="12">
        <f>Orders!A581</f>
        <v>0</v>
      </c>
      <c r="B580" s="18" t="e">
        <f>VLOOKUP(A580,'Product-tool'!A:E,2,0)</f>
        <v>#N/A</v>
      </c>
      <c r="C580" s="44" t="e">
        <f>VLOOKUP(A580&amp;B580,'Standard output'!A:D,4,0)</f>
        <v>#N/A</v>
      </c>
      <c r="D580" s="40" t="e">
        <f>Orders!B581/$C580</f>
        <v>#N/A</v>
      </c>
      <c r="E580" s="40" t="e">
        <f>Orders!C581/$C580</f>
        <v>#N/A</v>
      </c>
      <c r="F580" s="40" t="e">
        <f>Orders!D581/$C580</f>
        <v>#N/A</v>
      </c>
    </row>
    <row r="581" spans="1:6" ht="15" x14ac:dyDescent="0.25">
      <c r="A581" s="12">
        <f>Orders!A582</f>
        <v>0</v>
      </c>
      <c r="B581" s="18" t="e">
        <f>VLOOKUP(A581,'Product-tool'!A:E,2,0)</f>
        <v>#N/A</v>
      </c>
      <c r="C581" s="44" t="e">
        <f>VLOOKUP(A581&amp;B581,'Standard output'!A:D,4,0)</f>
        <v>#N/A</v>
      </c>
      <c r="D581" s="40" t="e">
        <f>Orders!B582/$C581</f>
        <v>#N/A</v>
      </c>
      <c r="E581" s="40" t="e">
        <f>Orders!C582/$C581</f>
        <v>#N/A</v>
      </c>
      <c r="F581" s="40" t="e">
        <f>Orders!D582/$C581</f>
        <v>#N/A</v>
      </c>
    </row>
    <row r="582" spans="1:6" ht="15" x14ac:dyDescent="0.25">
      <c r="A582" s="12">
        <f>Orders!A583</f>
        <v>0</v>
      </c>
      <c r="B582" s="18" t="e">
        <f>VLOOKUP(A582,'Product-tool'!A:E,2,0)</f>
        <v>#N/A</v>
      </c>
      <c r="C582" s="44" t="e">
        <f>VLOOKUP(A582&amp;B582,'Standard output'!A:D,4,0)</f>
        <v>#N/A</v>
      </c>
      <c r="D582" s="40" t="e">
        <f>Orders!B583/$C582</f>
        <v>#N/A</v>
      </c>
      <c r="E582" s="40" t="e">
        <f>Orders!C583/$C582</f>
        <v>#N/A</v>
      </c>
      <c r="F582" s="40" t="e">
        <f>Orders!D583/$C582</f>
        <v>#N/A</v>
      </c>
    </row>
    <row r="583" spans="1:6" ht="15" x14ac:dyDescent="0.25">
      <c r="A583" s="12">
        <f>Orders!A584</f>
        <v>0</v>
      </c>
      <c r="B583" s="18" t="e">
        <f>VLOOKUP(A583,'Product-tool'!A:E,2,0)</f>
        <v>#N/A</v>
      </c>
      <c r="C583" s="44" t="e">
        <f>VLOOKUP(A583&amp;B583,'Standard output'!A:D,4,0)</f>
        <v>#N/A</v>
      </c>
      <c r="D583" s="40" t="e">
        <f>Orders!B584/$C583</f>
        <v>#N/A</v>
      </c>
      <c r="E583" s="40" t="e">
        <f>Orders!C584/$C583</f>
        <v>#N/A</v>
      </c>
      <c r="F583" s="40" t="e">
        <f>Orders!D584/$C583</f>
        <v>#N/A</v>
      </c>
    </row>
    <row r="584" spans="1:6" ht="15" x14ac:dyDescent="0.25">
      <c r="A584" s="12">
        <f>Orders!A585</f>
        <v>0</v>
      </c>
      <c r="B584" s="18" t="e">
        <f>VLOOKUP(A584,'Product-tool'!A:E,2,0)</f>
        <v>#N/A</v>
      </c>
      <c r="C584" s="44" t="e">
        <f>VLOOKUP(A584&amp;B584,'Standard output'!A:D,4,0)</f>
        <v>#N/A</v>
      </c>
      <c r="D584" s="40" t="e">
        <f>Orders!B585/$C584</f>
        <v>#N/A</v>
      </c>
      <c r="E584" s="40" t="e">
        <f>Orders!C585/$C584</f>
        <v>#N/A</v>
      </c>
      <c r="F584" s="40" t="e">
        <f>Orders!D585/$C584</f>
        <v>#N/A</v>
      </c>
    </row>
    <row r="585" spans="1:6" ht="15" x14ac:dyDescent="0.25">
      <c r="A585" s="12">
        <f>Orders!A586</f>
        <v>0</v>
      </c>
      <c r="B585" s="18" t="e">
        <f>VLOOKUP(A585,'Product-tool'!A:E,2,0)</f>
        <v>#N/A</v>
      </c>
      <c r="C585" s="44" t="e">
        <f>VLOOKUP(A585&amp;B585,'Standard output'!A:D,4,0)</f>
        <v>#N/A</v>
      </c>
      <c r="D585" s="40" t="e">
        <f>Orders!B586/$C585</f>
        <v>#N/A</v>
      </c>
      <c r="E585" s="40" t="e">
        <f>Orders!C586/$C585</f>
        <v>#N/A</v>
      </c>
      <c r="F585" s="40" t="e">
        <f>Orders!D586/$C585</f>
        <v>#N/A</v>
      </c>
    </row>
    <row r="586" spans="1:6" ht="15" x14ac:dyDescent="0.25">
      <c r="A586" s="12">
        <f>Orders!A587</f>
        <v>0</v>
      </c>
      <c r="B586" s="18" t="e">
        <f>VLOOKUP(A586,'Product-tool'!A:E,2,0)</f>
        <v>#N/A</v>
      </c>
      <c r="C586" s="44" t="e">
        <f>VLOOKUP(A586&amp;B586,'Standard output'!A:D,4,0)</f>
        <v>#N/A</v>
      </c>
      <c r="D586" s="40" t="e">
        <f>Orders!B587/$C586</f>
        <v>#N/A</v>
      </c>
      <c r="E586" s="40" t="e">
        <f>Orders!C587/$C586</f>
        <v>#N/A</v>
      </c>
      <c r="F586" s="40" t="e">
        <f>Orders!D587/$C586</f>
        <v>#N/A</v>
      </c>
    </row>
    <row r="587" spans="1:6" ht="15" x14ac:dyDescent="0.25">
      <c r="A587" s="12">
        <f>Orders!A588</f>
        <v>0</v>
      </c>
      <c r="B587" s="18" t="e">
        <f>VLOOKUP(A587,'Product-tool'!A:E,2,0)</f>
        <v>#N/A</v>
      </c>
      <c r="C587" s="44" t="e">
        <f>VLOOKUP(A587&amp;B587,'Standard output'!A:D,4,0)</f>
        <v>#N/A</v>
      </c>
      <c r="D587" s="40" t="e">
        <f>Orders!B588/$C587</f>
        <v>#N/A</v>
      </c>
      <c r="E587" s="40" t="e">
        <f>Orders!C588/$C587</f>
        <v>#N/A</v>
      </c>
      <c r="F587" s="40" t="e">
        <f>Orders!D588/$C587</f>
        <v>#N/A</v>
      </c>
    </row>
    <row r="588" spans="1:6" ht="15" x14ac:dyDescent="0.25">
      <c r="A588" s="12">
        <f>Orders!A589</f>
        <v>0</v>
      </c>
      <c r="B588" s="18" t="e">
        <f>VLOOKUP(A588,'Product-tool'!A:E,2,0)</f>
        <v>#N/A</v>
      </c>
      <c r="C588" s="44" t="e">
        <f>VLOOKUP(A588&amp;B588,'Standard output'!A:D,4,0)</f>
        <v>#N/A</v>
      </c>
      <c r="D588" s="40" t="e">
        <f>Orders!B589/$C588</f>
        <v>#N/A</v>
      </c>
      <c r="E588" s="40" t="e">
        <f>Orders!C589/$C588</f>
        <v>#N/A</v>
      </c>
      <c r="F588" s="40" t="e">
        <f>Orders!D589/$C588</f>
        <v>#N/A</v>
      </c>
    </row>
    <row r="589" spans="1:6" ht="15" x14ac:dyDescent="0.25">
      <c r="A589" s="12">
        <f>Orders!A590</f>
        <v>0</v>
      </c>
      <c r="B589" s="18" t="e">
        <f>VLOOKUP(A589,'Product-tool'!A:E,2,0)</f>
        <v>#N/A</v>
      </c>
      <c r="C589" s="44" t="e">
        <f>VLOOKUP(A589&amp;B589,'Standard output'!A:D,4,0)</f>
        <v>#N/A</v>
      </c>
      <c r="D589" s="40" t="e">
        <f>Orders!B590/$C589</f>
        <v>#N/A</v>
      </c>
      <c r="E589" s="40" t="e">
        <f>Orders!C590/$C589</f>
        <v>#N/A</v>
      </c>
      <c r="F589" s="40" t="e">
        <f>Orders!D590/$C589</f>
        <v>#N/A</v>
      </c>
    </row>
    <row r="590" spans="1:6" ht="15" x14ac:dyDescent="0.25">
      <c r="A590" s="12">
        <f>Orders!A591</f>
        <v>0</v>
      </c>
      <c r="B590" s="18" t="e">
        <f>VLOOKUP(A590,'Product-tool'!A:E,2,0)</f>
        <v>#N/A</v>
      </c>
      <c r="C590" s="44" t="e">
        <f>VLOOKUP(A590&amp;B590,'Standard output'!A:D,4,0)</f>
        <v>#N/A</v>
      </c>
      <c r="D590" s="40" t="e">
        <f>Orders!B591/$C590</f>
        <v>#N/A</v>
      </c>
      <c r="E590" s="40" t="e">
        <f>Orders!C591/$C590</f>
        <v>#N/A</v>
      </c>
      <c r="F590" s="40" t="e">
        <f>Orders!D591/$C590</f>
        <v>#N/A</v>
      </c>
    </row>
    <row r="591" spans="1:6" ht="15" x14ac:dyDescent="0.25">
      <c r="A591" s="12">
        <f>Orders!A592</f>
        <v>0</v>
      </c>
      <c r="B591" s="18" t="e">
        <f>VLOOKUP(A591,'Product-tool'!A:E,2,0)</f>
        <v>#N/A</v>
      </c>
      <c r="C591" s="44" t="e">
        <f>VLOOKUP(A591&amp;B591,'Standard output'!A:D,4,0)</f>
        <v>#N/A</v>
      </c>
      <c r="D591" s="40" t="e">
        <f>Orders!B592/$C591</f>
        <v>#N/A</v>
      </c>
      <c r="E591" s="40" t="e">
        <f>Orders!C592/$C591</f>
        <v>#N/A</v>
      </c>
      <c r="F591" s="40" t="e">
        <f>Orders!D592/$C591</f>
        <v>#N/A</v>
      </c>
    </row>
    <row r="592" spans="1:6" ht="15" x14ac:dyDescent="0.25">
      <c r="A592" s="12">
        <f>Orders!A593</f>
        <v>0</v>
      </c>
      <c r="B592" s="18" t="e">
        <f>VLOOKUP(A592,'Product-tool'!A:E,2,0)</f>
        <v>#N/A</v>
      </c>
      <c r="C592" s="44" t="e">
        <f>VLOOKUP(A592&amp;B592,'Standard output'!A:D,4,0)</f>
        <v>#N/A</v>
      </c>
      <c r="D592" s="40" t="e">
        <f>Orders!B593/$C592</f>
        <v>#N/A</v>
      </c>
      <c r="E592" s="40" t="e">
        <f>Orders!C593/$C592</f>
        <v>#N/A</v>
      </c>
      <c r="F592" s="40" t="e">
        <f>Orders!D593/$C592</f>
        <v>#N/A</v>
      </c>
    </row>
    <row r="593" spans="1:6" ht="15" x14ac:dyDescent="0.25">
      <c r="A593" s="12">
        <f>Orders!A594</f>
        <v>0</v>
      </c>
      <c r="B593" s="18" t="e">
        <f>VLOOKUP(A593,'Product-tool'!A:E,2,0)</f>
        <v>#N/A</v>
      </c>
      <c r="C593" s="44" t="e">
        <f>VLOOKUP(A593&amp;B593,'Standard output'!A:D,4,0)</f>
        <v>#N/A</v>
      </c>
      <c r="D593" s="40" t="e">
        <f>Orders!B594/$C593</f>
        <v>#N/A</v>
      </c>
      <c r="E593" s="40" t="e">
        <f>Orders!C594/$C593</f>
        <v>#N/A</v>
      </c>
      <c r="F593" s="40" t="e">
        <f>Orders!D594/$C593</f>
        <v>#N/A</v>
      </c>
    </row>
    <row r="594" spans="1:6" ht="15" x14ac:dyDescent="0.25">
      <c r="A594" s="12">
        <f>Orders!A595</f>
        <v>0</v>
      </c>
      <c r="B594" s="18" t="e">
        <f>VLOOKUP(A594,'Product-tool'!A:E,2,0)</f>
        <v>#N/A</v>
      </c>
      <c r="C594" s="44" t="e">
        <f>VLOOKUP(A594&amp;B594,'Standard output'!A:D,4,0)</f>
        <v>#N/A</v>
      </c>
      <c r="D594" s="40" t="e">
        <f>Orders!B595/$C594</f>
        <v>#N/A</v>
      </c>
      <c r="E594" s="40" t="e">
        <f>Orders!C595/$C594</f>
        <v>#N/A</v>
      </c>
      <c r="F594" s="40" t="e">
        <f>Orders!D595/$C594</f>
        <v>#N/A</v>
      </c>
    </row>
    <row r="595" spans="1:6" ht="15" x14ac:dyDescent="0.25">
      <c r="A595" s="12">
        <f>Orders!A596</f>
        <v>0</v>
      </c>
      <c r="B595" s="18" t="e">
        <f>VLOOKUP(A595,'Product-tool'!A:E,2,0)</f>
        <v>#N/A</v>
      </c>
      <c r="C595" s="44" t="e">
        <f>VLOOKUP(A595&amp;B595,'Standard output'!A:D,4,0)</f>
        <v>#N/A</v>
      </c>
      <c r="D595" s="40" t="e">
        <f>Orders!B596/$C595</f>
        <v>#N/A</v>
      </c>
      <c r="E595" s="40" t="e">
        <f>Orders!C596/$C595</f>
        <v>#N/A</v>
      </c>
      <c r="F595" s="40" t="e">
        <f>Orders!D596/$C595</f>
        <v>#N/A</v>
      </c>
    </row>
    <row r="596" spans="1:6" ht="15" x14ac:dyDescent="0.25">
      <c r="A596" s="12">
        <f>Orders!A597</f>
        <v>0</v>
      </c>
      <c r="B596" s="18" t="e">
        <f>VLOOKUP(A596,'Product-tool'!A:E,2,0)</f>
        <v>#N/A</v>
      </c>
      <c r="C596" s="44" t="e">
        <f>VLOOKUP(A596&amp;B596,'Standard output'!A:D,4,0)</f>
        <v>#N/A</v>
      </c>
      <c r="D596" s="40" t="e">
        <f>Orders!B597/$C596</f>
        <v>#N/A</v>
      </c>
      <c r="E596" s="40" t="e">
        <f>Orders!C597/$C596</f>
        <v>#N/A</v>
      </c>
      <c r="F596" s="40" t="e">
        <f>Orders!D597/$C596</f>
        <v>#N/A</v>
      </c>
    </row>
    <row r="597" spans="1:6" ht="15" x14ac:dyDescent="0.25">
      <c r="A597" s="12">
        <f>Orders!A598</f>
        <v>0</v>
      </c>
      <c r="B597" s="18" t="e">
        <f>VLOOKUP(A597,'Product-tool'!A:E,2,0)</f>
        <v>#N/A</v>
      </c>
      <c r="C597" s="44" t="e">
        <f>VLOOKUP(A597&amp;B597,'Standard output'!A:D,4,0)</f>
        <v>#N/A</v>
      </c>
      <c r="D597" s="40" t="e">
        <f>Orders!B598/$C597</f>
        <v>#N/A</v>
      </c>
      <c r="E597" s="40" t="e">
        <f>Orders!C598/$C597</f>
        <v>#N/A</v>
      </c>
      <c r="F597" s="40" t="e">
        <f>Orders!D598/$C597</f>
        <v>#N/A</v>
      </c>
    </row>
    <row r="598" spans="1:6" ht="15" x14ac:dyDescent="0.25">
      <c r="A598" s="12">
        <f>Orders!A599</f>
        <v>0</v>
      </c>
      <c r="B598" s="18" t="e">
        <f>VLOOKUP(A598,'Product-tool'!A:E,2,0)</f>
        <v>#N/A</v>
      </c>
      <c r="C598" s="44" t="e">
        <f>VLOOKUP(A598&amp;B598,'Standard output'!A:D,4,0)</f>
        <v>#N/A</v>
      </c>
      <c r="D598" s="40" t="e">
        <f>Orders!B599/$C598</f>
        <v>#N/A</v>
      </c>
      <c r="E598" s="40" t="e">
        <f>Orders!C599/$C598</f>
        <v>#N/A</v>
      </c>
      <c r="F598" s="40" t="e">
        <f>Orders!D599/$C598</f>
        <v>#N/A</v>
      </c>
    </row>
    <row r="599" spans="1:6" ht="15" x14ac:dyDescent="0.25">
      <c r="A599" s="12">
        <f>Orders!A600</f>
        <v>0</v>
      </c>
      <c r="B599" s="18" t="e">
        <f>VLOOKUP(A599,'Product-tool'!A:E,2,0)</f>
        <v>#N/A</v>
      </c>
      <c r="C599" s="44" t="e">
        <f>VLOOKUP(A599&amp;B599,'Standard output'!A:D,4,0)</f>
        <v>#N/A</v>
      </c>
      <c r="D599" s="40" t="e">
        <f>Orders!B600/$C599</f>
        <v>#N/A</v>
      </c>
      <c r="E599" s="40" t="e">
        <f>Orders!C600/$C599</f>
        <v>#N/A</v>
      </c>
      <c r="F599" s="40" t="e">
        <f>Orders!D600/$C599</f>
        <v>#N/A</v>
      </c>
    </row>
    <row r="600" spans="1:6" ht="15" x14ac:dyDescent="0.25">
      <c r="A600" s="12">
        <f>Orders!A601</f>
        <v>0</v>
      </c>
      <c r="B600" s="18" t="e">
        <f>VLOOKUP(A600,'Product-tool'!A:E,2,0)</f>
        <v>#N/A</v>
      </c>
      <c r="C600" s="44" t="e">
        <f>VLOOKUP(A600&amp;B600,'Standard output'!A:D,4,0)</f>
        <v>#N/A</v>
      </c>
      <c r="D600" s="40" t="e">
        <f>Orders!B601/$C600</f>
        <v>#N/A</v>
      </c>
      <c r="E600" s="40" t="e">
        <f>Orders!C601/$C600</f>
        <v>#N/A</v>
      </c>
      <c r="F600" s="40" t="e">
        <f>Orders!D601/$C600</f>
        <v>#N/A</v>
      </c>
    </row>
    <row r="601" spans="1:6" ht="15" x14ac:dyDescent="0.25">
      <c r="A601" s="12">
        <f>Orders!A602</f>
        <v>0</v>
      </c>
      <c r="B601" s="18" t="e">
        <f>VLOOKUP(A601,'Product-tool'!A:E,2,0)</f>
        <v>#N/A</v>
      </c>
      <c r="C601" s="44" t="e">
        <f>VLOOKUP(A601&amp;B601,'Standard output'!A:D,4,0)</f>
        <v>#N/A</v>
      </c>
      <c r="D601" s="40" t="e">
        <f>Orders!B602/$C601</f>
        <v>#N/A</v>
      </c>
      <c r="E601" s="40" t="e">
        <f>Orders!C602/$C601</f>
        <v>#N/A</v>
      </c>
      <c r="F601" s="40" t="e">
        <f>Orders!D602/$C601</f>
        <v>#N/A</v>
      </c>
    </row>
    <row r="602" spans="1:6" ht="15" x14ac:dyDescent="0.25">
      <c r="A602" s="12">
        <f>Orders!A603</f>
        <v>0</v>
      </c>
      <c r="B602" s="18" t="e">
        <f>VLOOKUP(A602,'Product-tool'!A:E,2,0)</f>
        <v>#N/A</v>
      </c>
      <c r="C602" s="44" t="e">
        <f>VLOOKUP(A602&amp;B602,'Standard output'!A:D,4,0)</f>
        <v>#N/A</v>
      </c>
      <c r="D602" s="40" t="e">
        <f>Orders!B603/$C602</f>
        <v>#N/A</v>
      </c>
      <c r="E602" s="40" t="e">
        <f>Orders!C603/$C602</f>
        <v>#N/A</v>
      </c>
      <c r="F602" s="40" t="e">
        <f>Orders!D603/$C602</f>
        <v>#N/A</v>
      </c>
    </row>
    <row r="603" spans="1:6" ht="15" x14ac:dyDescent="0.25">
      <c r="A603" s="12">
        <f>Orders!A604</f>
        <v>0</v>
      </c>
      <c r="B603" s="18" t="e">
        <f>VLOOKUP(A603,'Product-tool'!A:E,2,0)</f>
        <v>#N/A</v>
      </c>
      <c r="C603" s="44" t="e">
        <f>VLOOKUP(A603&amp;B603,'Standard output'!A:D,4,0)</f>
        <v>#N/A</v>
      </c>
      <c r="D603" s="40" t="e">
        <f>Orders!B604/$C603</f>
        <v>#N/A</v>
      </c>
      <c r="E603" s="40" t="e">
        <f>Orders!C604/$C603</f>
        <v>#N/A</v>
      </c>
      <c r="F603" s="40" t="e">
        <f>Orders!D604/$C603</f>
        <v>#N/A</v>
      </c>
    </row>
    <row r="604" spans="1:6" ht="15" x14ac:dyDescent="0.25">
      <c r="A604" s="12">
        <f>Orders!A605</f>
        <v>0</v>
      </c>
      <c r="B604" s="18" t="e">
        <f>VLOOKUP(A604,'Product-tool'!A:E,2,0)</f>
        <v>#N/A</v>
      </c>
      <c r="C604" s="44" t="e">
        <f>VLOOKUP(A604&amp;B604,'Standard output'!A:D,4,0)</f>
        <v>#N/A</v>
      </c>
      <c r="D604" s="40" t="e">
        <f>Orders!B605/$C604</f>
        <v>#N/A</v>
      </c>
      <c r="E604" s="40" t="e">
        <f>Orders!C605/$C604</f>
        <v>#N/A</v>
      </c>
      <c r="F604" s="40" t="e">
        <f>Orders!D605/$C604</f>
        <v>#N/A</v>
      </c>
    </row>
    <row r="605" spans="1:6" ht="15" x14ac:dyDescent="0.25">
      <c r="A605" s="12">
        <f>Orders!A606</f>
        <v>0</v>
      </c>
      <c r="B605" s="18" t="e">
        <f>VLOOKUP(A605,'Product-tool'!A:E,2,0)</f>
        <v>#N/A</v>
      </c>
      <c r="C605" s="44" t="e">
        <f>VLOOKUP(A605&amp;B605,'Standard output'!A:D,4,0)</f>
        <v>#N/A</v>
      </c>
      <c r="D605" s="40" t="e">
        <f>Orders!B606/$C605</f>
        <v>#N/A</v>
      </c>
      <c r="E605" s="40" t="e">
        <f>Orders!C606/$C605</f>
        <v>#N/A</v>
      </c>
      <c r="F605" s="40" t="e">
        <f>Orders!D606/$C605</f>
        <v>#N/A</v>
      </c>
    </row>
    <row r="606" spans="1:6" ht="15" x14ac:dyDescent="0.25">
      <c r="A606" s="12">
        <f>Orders!A607</f>
        <v>0</v>
      </c>
      <c r="B606" s="18" t="e">
        <f>VLOOKUP(A606,'Product-tool'!A:E,2,0)</f>
        <v>#N/A</v>
      </c>
      <c r="C606" s="44" t="e">
        <f>VLOOKUP(A606&amp;B606,'Standard output'!A:D,4,0)</f>
        <v>#N/A</v>
      </c>
      <c r="D606" s="40" t="e">
        <f>Orders!B607/$C606</f>
        <v>#N/A</v>
      </c>
      <c r="E606" s="40" t="e">
        <f>Orders!C607/$C606</f>
        <v>#N/A</v>
      </c>
      <c r="F606" s="40" t="e">
        <f>Orders!D607/$C606</f>
        <v>#N/A</v>
      </c>
    </row>
    <row r="607" spans="1:6" ht="15" x14ac:dyDescent="0.25">
      <c r="A607" s="12">
        <f>Orders!A608</f>
        <v>0</v>
      </c>
      <c r="B607" s="18" t="e">
        <f>VLOOKUP(A607,'Product-tool'!A:E,2,0)</f>
        <v>#N/A</v>
      </c>
      <c r="C607" s="44" t="e">
        <f>VLOOKUP(A607&amp;B607,'Standard output'!A:D,4,0)</f>
        <v>#N/A</v>
      </c>
      <c r="D607" s="40" t="e">
        <f>Orders!B608/$C607</f>
        <v>#N/A</v>
      </c>
      <c r="E607" s="40" t="e">
        <f>Orders!C608/$C607</f>
        <v>#N/A</v>
      </c>
      <c r="F607" s="40" t="e">
        <f>Orders!D608/$C607</f>
        <v>#N/A</v>
      </c>
    </row>
    <row r="608" spans="1:6" ht="15" x14ac:dyDescent="0.25">
      <c r="A608" s="12">
        <f>Orders!A609</f>
        <v>0</v>
      </c>
      <c r="B608" s="18" t="e">
        <f>VLOOKUP(A608,'Product-tool'!A:E,2,0)</f>
        <v>#N/A</v>
      </c>
      <c r="C608" s="44" t="e">
        <f>VLOOKUP(A608&amp;B608,'Standard output'!A:D,4,0)</f>
        <v>#N/A</v>
      </c>
      <c r="D608" s="40" t="e">
        <f>Orders!B609/$C608</f>
        <v>#N/A</v>
      </c>
      <c r="E608" s="40" t="e">
        <f>Orders!C609/$C608</f>
        <v>#N/A</v>
      </c>
      <c r="F608" s="40" t="e">
        <f>Orders!D609/$C608</f>
        <v>#N/A</v>
      </c>
    </row>
    <row r="609" spans="1:6" ht="15" x14ac:dyDescent="0.25">
      <c r="A609" s="12">
        <f>Orders!A610</f>
        <v>0</v>
      </c>
      <c r="B609" s="18" t="e">
        <f>VLOOKUP(A609,'Product-tool'!A:E,2,0)</f>
        <v>#N/A</v>
      </c>
      <c r="C609" s="44" t="e">
        <f>VLOOKUP(A609&amp;B609,'Standard output'!A:D,4,0)</f>
        <v>#N/A</v>
      </c>
      <c r="D609" s="40" t="e">
        <f>Orders!B610/$C609</f>
        <v>#N/A</v>
      </c>
      <c r="E609" s="40" t="e">
        <f>Orders!C610/$C609</f>
        <v>#N/A</v>
      </c>
      <c r="F609" s="40" t="e">
        <f>Orders!D610/$C609</f>
        <v>#N/A</v>
      </c>
    </row>
    <row r="610" spans="1:6" ht="15" x14ac:dyDescent="0.25">
      <c r="A610" s="12">
        <f>Orders!A611</f>
        <v>0</v>
      </c>
      <c r="B610" s="18" t="e">
        <f>VLOOKUP(A610,'Product-tool'!A:E,2,0)</f>
        <v>#N/A</v>
      </c>
      <c r="C610" s="44" t="e">
        <f>VLOOKUP(A610&amp;B610,'Standard output'!A:D,4,0)</f>
        <v>#N/A</v>
      </c>
      <c r="D610" s="40" t="e">
        <f>Orders!B611/$C610</f>
        <v>#N/A</v>
      </c>
      <c r="E610" s="40" t="e">
        <f>Orders!C611/$C610</f>
        <v>#N/A</v>
      </c>
      <c r="F610" s="40" t="e">
        <f>Orders!D611/$C610</f>
        <v>#N/A</v>
      </c>
    </row>
    <row r="611" spans="1:6" ht="15" x14ac:dyDescent="0.25">
      <c r="A611" s="12">
        <f>Orders!A612</f>
        <v>0</v>
      </c>
      <c r="B611" s="18" t="e">
        <f>VLOOKUP(A611,'Product-tool'!A:E,2,0)</f>
        <v>#N/A</v>
      </c>
      <c r="C611" s="44" t="e">
        <f>VLOOKUP(A611&amp;B611,'Standard output'!A:D,4,0)</f>
        <v>#N/A</v>
      </c>
      <c r="D611" s="40" t="e">
        <f>Orders!B612/$C611</f>
        <v>#N/A</v>
      </c>
      <c r="E611" s="40" t="e">
        <f>Orders!C612/$C611</f>
        <v>#N/A</v>
      </c>
      <c r="F611" s="40" t="e">
        <f>Orders!D612/$C611</f>
        <v>#N/A</v>
      </c>
    </row>
    <row r="612" spans="1:6" ht="15" x14ac:dyDescent="0.25">
      <c r="A612" s="12">
        <f>Orders!A613</f>
        <v>0</v>
      </c>
      <c r="B612" s="18" t="e">
        <f>VLOOKUP(A612,'Product-tool'!A:E,2,0)</f>
        <v>#N/A</v>
      </c>
      <c r="C612" s="44" t="e">
        <f>VLOOKUP(A612&amp;B612,'Standard output'!A:D,4,0)</f>
        <v>#N/A</v>
      </c>
      <c r="D612" s="40" t="e">
        <f>Orders!B613/$C612</f>
        <v>#N/A</v>
      </c>
      <c r="E612" s="40" t="e">
        <f>Orders!C613/$C612</f>
        <v>#N/A</v>
      </c>
      <c r="F612" s="40" t="e">
        <f>Orders!D613/$C612</f>
        <v>#N/A</v>
      </c>
    </row>
    <row r="613" spans="1:6" ht="15" x14ac:dyDescent="0.25">
      <c r="A613" s="12">
        <f>Orders!A614</f>
        <v>0</v>
      </c>
      <c r="B613" s="18" t="e">
        <f>VLOOKUP(A613,'Product-tool'!A:E,2,0)</f>
        <v>#N/A</v>
      </c>
      <c r="C613" s="44" t="e">
        <f>VLOOKUP(A613&amp;B613,'Standard output'!A:D,4,0)</f>
        <v>#N/A</v>
      </c>
      <c r="D613" s="40" t="e">
        <f>Orders!B614/$C613</f>
        <v>#N/A</v>
      </c>
      <c r="E613" s="40" t="e">
        <f>Orders!C614/$C613</f>
        <v>#N/A</v>
      </c>
      <c r="F613" s="40" t="e">
        <f>Orders!D614/$C613</f>
        <v>#N/A</v>
      </c>
    </row>
    <row r="614" spans="1:6" ht="15" x14ac:dyDescent="0.25">
      <c r="A614" s="12">
        <f>Orders!A615</f>
        <v>0</v>
      </c>
      <c r="B614" s="18" t="e">
        <f>VLOOKUP(A614,'Product-tool'!A:E,2,0)</f>
        <v>#N/A</v>
      </c>
      <c r="C614" s="44" t="e">
        <f>VLOOKUP(A614&amp;B614,'Standard output'!A:D,4,0)</f>
        <v>#N/A</v>
      </c>
      <c r="D614" s="40" t="e">
        <f>Orders!B615/$C614</f>
        <v>#N/A</v>
      </c>
      <c r="E614" s="40" t="e">
        <f>Orders!C615/$C614</f>
        <v>#N/A</v>
      </c>
      <c r="F614" s="40" t="e">
        <f>Orders!D615/$C614</f>
        <v>#N/A</v>
      </c>
    </row>
    <row r="615" spans="1:6" ht="15" x14ac:dyDescent="0.25">
      <c r="A615" s="12">
        <f>Orders!A616</f>
        <v>0</v>
      </c>
      <c r="B615" s="18" t="e">
        <f>VLOOKUP(A615,'Product-tool'!A:E,2,0)</f>
        <v>#N/A</v>
      </c>
      <c r="C615" s="44" t="e">
        <f>VLOOKUP(A615&amp;B615,'Standard output'!A:D,4,0)</f>
        <v>#N/A</v>
      </c>
      <c r="D615" s="40" t="e">
        <f>Orders!B616/$C615</f>
        <v>#N/A</v>
      </c>
      <c r="E615" s="40" t="e">
        <f>Orders!C616/$C615</f>
        <v>#N/A</v>
      </c>
      <c r="F615" s="40" t="e">
        <f>Orders!D616/$C615</f>
        <v>#N/A</v>
      </c>
    </row>
    <row r="616" spans="1:6" ht="15" x14ac:dyDescent="0.25">
      <c r="A616" s="12">
        <f>Orders!A617</f>
        <v>0</v>
      </c>
      <c r="B616" s="18" t="e">
        <f>VLOOKUP(A616,'Product-tool'!A:E,2,0)</f>
        <v>#N/A</v>
      </c>
      <c r="C616" s="44" t="e">
        <f>VLOOKUP(A616&amp;B616,'Standard output'!A:D,4,0)</f>
        <v>#N/A</v>
      </c>
      <c r="D616" s="40" t="e">
        <f>Orders!B617/$C616</f>
        <v>#N/A</v>
      </c>
      <c r="E616" s="40" t="e">
        <f>Orders!C617/$C616</f>
        <v>#N/A</v>
      </c>
      <c r="F616" s="40" t="e">
        <f>Orders!D617/$C616</f>
        <v>#N/A</v>
      </c>
    </row>
    <row r="617" spans="1:6" ht="15" x14ac:dyDescent="0.25">
      <c r="A617" s="12">
        <f>Orders!A618</f>
        <v>0</v>
      </c>
      <c r="B617" s="18" t="e">
        <f>VLOOKUP(A617,'Product-tool'!A:E,2,0)</f>
        <v>#N/A</v>
      </c>
      <c r="C617" s="44" t="e">
        <f>VLOOKUP(A617&amp;B617,'Standard output'!A:D,4,0)</f>
        <v>#N/A</v>
      </c>
      <c r="D617" s="40" t="e">
        <f>Orders!B618/$C617</f>
        <v>#N/A</v>
      </c>
      <c r="E617" s="40" t="e">
        <f>Orders!C618/$C617</f>
        <v>#N/A</v>
      </c>
      <c r="F617" s="40" t="e">
        <f>Orders!D618/$C617</f>
        <v>#N/A</v>
      </c>
    </row>
    <row r="618" spans="1:6" ht="15" x14ac:dyDescent="0.25">
      <c r="A618" s="12">
        <f>Orders!A619</f>
        <v>0</v>
      </c>
      <c r="B618" s="18" t="e">
        <f>VLOOKUP(A618,'Product-tool'!A:E,2,0)</f>
        <v>#N/A</v>
      </c>
      <c r="C618" s="44" t="e">
        <f>VLOOKUP(A618&amp;B618,'Standard output'!A:D,4,0)</f>
        <v>#N/A</v>
      </c>
      <c r="D618" s="40" t="e">
        <f>Orders!B619/$C618</f>
        <v>#N/A</v>
      </c>
      <c r="E618" s="40" t="e">
        <f>Orders!C619/$C618</f>
        <v>#N/A</v>
      </c>
      <c r="F618" s="40" t="e">
        <f>Orders!D619/$C618</f>
        <v>#N/A</v>
      </c>
    </row>
    <row r="619" spans="1:6" ht="15" x14ac:dyDescent="0.25">
      <c r="A619" s="12">
        <f>Orders!A620</f>
        <v>0</v>
      </c>
      <c r="B619" s="18" t="e">
        <f>VLOOKUP(A619,'Product-tool'!A:E,2,0)</f>
        <v>#N/A</v>
      </c>
      <c r="C619" s="44" t="e">
        <f>VLOOKUP(A619&amp;B619,'Standard output'!A:D,4,0)</f>
        <v>#N/A</v>
      </c>
      <c r="D619" s="40" t="e">
        <f>Orders!B620/$C619</f>
        <v>#N/A</v>
      </c>
      <c r="E619" s="40" t="e">
        <f>Orders!C620/$C619</f>
        <v>#N/A</v>
      </c>
      <c r="F619" s="40" t="e">
        <f>Orders!D620/$C619</f>
        <v>#N/A</v>
      </c>
    </row>
    <row r="620" spans="1:6" ht="15" x14ac:dyDescent="0.25">
      <c r="A620" s="12">
        <f>Orders!A621</f>
        <v>0</v>
      </c>
      <c r="B620" s="18" t="e">
        <f>VLOOKUP(A620,'Product-tool'!A:E,2,0)</f>
        <v>#N/A</v>
      </c>
      <c r="C620" s="44" t="e">
        <f>VLOOKUP(A620&amp;B620,'Standard output'!A:D,4,0)</f>
        <v>#N/A</v>
      </c>
      <c r="D620" s="40" t="e">
        <f>Orders!B621/$C620</f>
        <v>#N/A</v>
      </c>
      <c r="E620" s="40" t="e">
        <f>Orders!C621/$C620</f>
        <v>#N/A</v>
      </c>
      <c r="F620" s="40" t="e">
        <f>Orders!D621/$C620</f>
        <v>#N/A</v>
      </c>
    </row>
    <row r="621" spans="1:6" ht="15" x14ac:dyDescent="0.25">
      <c r="A621" s="12">
        <f>Orders!A622</f>
        <v>0</v>
      </c>
      <c r="B621" s="18" t="e">
        <f>VLOOKUP(A621,'Product-tool'!A:E,2,0)</f>
        <v>#N/A</v>
      </c>
      <c r="C621" s="44" t="e">
        <f>VLOOKUP(A621&amp;B621,'Standard output'!A:D,4,0)</f>
        <v>#N/A</v>
      </c>
      <c r="D621" s="40" t="e">
        <f>Orders!B622/$C621</f>
        <v>#N/A</v>
      </c>
      <c r="E621" s="40" t="e">
        <f>Orders!C622/$C621</f>
        <v>#N/A</v>
      </c>
      <c r="F621" s="40" t="e">
        <f>Orders!D622/$C621</f>
        <v>#N/A</v>
      </c>
    </row>
    <row r="622" spans="1:6" ht="15" x14ac:dyDescent="0.25">
      <c r="A622" s="12">
        <f>Orders!A623</f>
        <v>0</v>
      </c>
      <c r="B622" s="18" t="e">
        <f>VLOOKUP(A622,'Product-tool'!A:E,2,0)</f>
        <v>#N/A</v>
      </c>
      <c r="C622" s="44" t="e">
        <f>VLOOKUP(A622&amp;B622,'Standard output'!A:D,4,0)</f>
        <v>#N/A</v>
      </c>
      <c r="D622" s="40" t="e">
        <f>Orders!B623/$C622</f>
        <v>#N/A</v>
      </c>
      <c r="E622" s="40" t="e">
        <f>Orders!C623/$C622</f>
        <v>#N/A</v>
      </c>
      <c r="F622" s="40" t="e">
        <f>Orders!D623/$C622</f>
        <v>#N/A</v>
      </c>
    </row>
    <row r="623" spans="1:6" ht="15" x14ac:dyDescent="0.25">
      <c r="A623" s="12">
        <f>Orders!A624</f>
        <v>0</v>
      </c>
      <c r="B623" s="18" t="e">
        <f>VLOOKUP(A623,'Product-tool'!A:E,2,0)</f>
        <v>#N/A</v>
      </c>
      <c r="C623" s="44" t="e">
        <f>VLOOKUP(A623&amp;B623,'Standard output'!A:D,4,0)</f>
        <v>#N/A</v>
      </c>
      <c r="D623" s="40" t="e">
        <f>Orders!B624/$C623</f>
        <v>#N/A</v>
      </c>
      <c r="E623" s="40" t="e">
        <f>Orders!C624/$C623</f>
        <v>#N/A</v>
      </c>
      <c r="F623" s="40" t="e">
        <f>Orders!D624/$C623</f>
        <v>#N/A</v>
      </c>
    </row>
    <row r="624" spans="1:6" ht="15" x14ac:dyDescent="0.25">
      <c r="A624" s="12">
        <f>Orders!A625</f>
        <v>0</v>
      </c>
      <c r="B624" s="18" t="e">
        <f>VLOOKUP(A624,'Product-tool'!A:E,2,0)</f>
        <v>#N/A</v>
      </c>
      <c r="C624" s="44" t="e">
        <f>VLOOKUP(A624&amp;B624,'Standard output'!A:D,4,0)</f>
        <v>#N/A</v>
      </c>
      <c r="D624" s="40" t="e">
        <f>Orders!B625/$C624</f>
        <v>#N/A</v>
      </c>
      <c r="E624" s="40" t="e">
        <f>Orders!C625/$C624</f>
        <v>#N/A</v>
      </c>
      <c r="F624" s="40" t="e">
        <f>Orders!D625/$C624</f>
        <v>#N/A</v>
      </c>
    </row>
    <row r="625" spans="1:6" ht="15" x14ac:dyDescent="0.25">
      <c r="A625" s="12">
        <f>Orders!A626</f>
        <v>0</v>
      </c>
      <c r="B625" s="18" t="e">
        <f>VLOOKUP(A625,'Product-tool'!A:E,2,0)</f>
        <v>#N/A</v>
      </c>
      <c r="C625" s="44" t="e">
        <f>VLOOKUP(A625&amp;B625,'Standard output'!A:D,4,0)</f>
        <v>#N/A</v>
      </c>
      <c r="D625" s="40" t="e">
        <f>Orders!B626/$C625</f>
        <v>#N/A</v>
      </c>
      <c r="E625" s="40" t="e">
        <f>Orders!C626/$C625</f>
        <v>#N/A</v>
      </c>
      <c r="F625" s="40" t="e">
        <f>Orders!D626/$C625</f>
        <v>#N/A</v>
      </c>
    </row>
    <row r="626" spans="1:6" ht="15" x14ac:dyDescent="0.25">
      <c r="A626" s="12">
        <f>Orders!A627</f>
        <v>0</v>
      </c>
      <c r="B626" s="18" t="e">
        <f>VLOOKUP(A626,'Product-tool'!A:E,2,0)</f>
        <v>#N/A</v>
      </c>
      <c r="C626" s="44" t="e">
        <f>VLOOKUP(A626&amp;B626,'Standard output'!A:D,4,0)</f>
        <v>#N/A</v>
      </c>
      <c r="D626" s="40" t="e">
        <f>Orders!B627/$C626</f>
        <v>#N/A</v>
      </c>
      <c r="E626" s="40" t="e">
        <f>Orders!C627/$C626</f>
        <v>#N/A</v>
      </c>
      <c r="F626" s="40" t="e">
        <f>Orders!D627/$C626</f>
        <v>#N/A</v>
      </c>
    </row>
    <row r="627" spans="1:6" ht="15" x14ac:dyDescent="0.25">
      <c r="A627" s="12">
        <f>Orders!A628</f>
        <v>0</v>
      </c>
      <c r="B627" s="18" t="e">
        <f>VLOOKUP(A627,'Product-tool'!A:E,2,0)</f>
        <v>#N/A</v>
      </c>
      <c r="C627" s="44" t="e">
        <f>VLOOKUP(A627&amp;B627,'Standard output'!A:D,4,0)</f>
        <v>#N/A</v>
      </c>
      <c r="D627" s="40" t="e">
        <f>Orders!B628/$C627</f>
        <v>#N/A</v>
      </c>
      <c r="E627" s="40" t="e">
        <f>Orders!C628/$C627</f>
        <v>#N/A</v>
      </c>
      <c r="F627" s="40" t="e">
        <f>Orders!D628/$C627</f>
        <v>#N/A</v>
      </c>
    </row>
    <row r="628" spans="1:6" ht="15" x14ac:dyDescent="0.25">
      <c r="A628" s="12">
        <f>Orders!A629</f>
        <v>0</v>
      </c>
      <c r="B628" s="18" t="e">
        <f>VLOOKUP(A628,'Product-tool'!A:E,2,0)</f>
        <v>#N/A</v>
      </c>
      <c r="C628" s="44" t="e">
        <f>VLOOKUP(A628&amp;B628,'Standard output'!A:D,4,0)</f>
        <v>#N/A</v>
      </c>
      <c r="D628" s="40" t="e">
        <f>Orders!B629/$C628</f>
        <v>#N/A</v>
      </c>
      <c r="E628" s="40" t="e">
        <f>Orders!C629/$C628</f>
        <v>#N/A</v>
      </c>
      <c r="F628" s="40" t="e">
        <f>Orders!D629/$C628</f>
        <v>#N/A</v>
      </c>
    </row>
    <row r="629" spans="1:6" ht="15" x14ac:dyDescent="0.25">
      <c r="A629" s="12">
        <f>Orders!A630</f>
        <v>0</v>
      </c>
      <c r="B629" s="18" t="e">
        <f>VLOOKUP(A629,'Product-tool'!A:E,2,0)</f>
        <v>#N/A</v>
      </c>
      <c r="C629" s="44" t="e">
        <f>VLOOKUP(A629&amp;B629,'Standard output'!A:D,4,0)</f>
        <v>#N/A</v>
      </c>
      <c r="D629" s="40" t="e">
        <f>Orders!B630/$C629</f>
        <v>#N/A</v>
      </c>
      <c r="E629" s="40" t="e">
        <f>Orders!C630/$C629</f>
        <v>#N/A</v>
      </c>
      <c r="F629" s="40" t="e">
        <f>Orders!D630/$C629</f>
        <v>#N/A</v>
      </c>
    </row>
    <row r="630" spans="1:6" ht="15" x14ac:dyDescent="0.25">
      <c r="A630" s="12">
        <f>Orders!A631</f>
        <v>0</v>
      </c>
      <c r="B630" s="18" t="e">
        <f>VLOOKUP(A630,'Product-tool'!A:E,2,0)</f>
        <v>#N/A</v>
      </c>
      <c r="C630" s="44" t="e">
        <f>VLOOKUP(A630&amp;B630,'Standard output'!A:D,4,0)</f>
        <v>#N/A</v>
      </c>
      <c r="D630" s="40" t="e">
        <f>Orders!B631/$C630</f>
        <v>#N/A</v>
      </c>
      <c r="E630" s="40" t="e">
        <f>Orders!C631/$C630</f>
        <v>#N/A</v>
      </c>
      <c r="F630" s="40" t="e">
        <f>Orders!D631/$C630</f>
        <v>#N/A</v>
      </c>
    </row>
    <row r="631" spans="1:6" ht="15" x14ac:dyDescent="0.25">
      <c r="A631" s="12">
        <f>Orders!A632</f>
        <v>0</v>
      </c>
      <c r="B631" s="18" t="e">
        <f>VLOOKUP(A631,'Product-tool'!A:E,2,0)</f>
        <v>#N/A</v>
      </c>
      <c r="C631" s="44" t="e">
        <f>VLOOKUP(A631&amp;B631,'Standard output'!A:D,4,0)</f>
        <v>#N/A</v>
      </c>
      <c r="D631" s="40" t="e">
        <f>Orders!B632/$C631</f>
        <v>#N/A</v>
      </c>
      <c r="E631" s="40" t="e">
        <f>Orders!C632/$C631</f>
        <v>#N/A</v>
      </c>
      <c r="F631" s="40" t="e">
        <f>Orders!D632/$C631</f>
        <v>#N/A</v>
      </c>
    </row>
    <row r="632" spans="1:6" ht="15" x14ac:dyDescent="0.25">
      <c r="A632" s="12">
        <f>Orders!A633</f>
        <v>0</v>
      </c>
      <c r="B632" s="18" t="e">
        <f>VLOOKUP(A632,'Product-tool'!A:E,2,0)</f>
        <v>#N/A</v>
      </c>
      <c r="C632" s="44" t="e">
        <f>VLOOKUP(A632&amp;B632,'Standard output'!A:D,4,0)</f>
        <v>#N/A</v>
      </c>
      <c r="D632" s="40" t="e">
        <f>Orders!B633/$C632</f>
        <v>#N/A</v>
      </c>
      <c r="E632" s="40" t="e">
        <f>Orders!C633/$C632</f>
        <v>#N/A</v>
      </c>
      <c r="F632" s="40" t="e">
        <f>Orders!D633/$C632</f>
        <v>#N/A</v>
      </c>
    </row>
    <row r="633" spans="1:6" ht="15" x14ac:dyDescent="0.25">
      <c r="A633" s="12">
        <f>Orders!A634</f>
        <v>0</v>
      </c>
      <c r="B633" s="18" t="e">
        <f>VLOOKUP(A633,'Product-tool'!A:E,2,0)</f>
        <v>#N/A</v>
      </c>
      <c r="C633" s="44" t="e">
        <f>VLOOKUP(A633&amp;B633,'Standard output'!A:D,4,0)</f>
        <v>#N/A</v>
      </c>
      <c r="D633" s="40" t="e">
        <f>Orders!B634/$C633</f>
        <v>#N/A</v>
      </c>
      <c r="E633" s="40" t="e">
        <f>Orders!C634/$C633</f>
        <v>#N/A</v>
      </c>
      <c r="F633" s="40" t="e">
        <f>Orders!D634/$C633</f>
        <v>#N/A</v>
      </c>
    </row>
    <row r="634" spans="1:6" ht="15" x14ac:dyDescent="0.25">
      <c r="A634" s="12">
        <f>Orders!A635</f>
        <v>0</v>
      </c>
      <c r="B634" s="18" t="e">
        <f>VLOOKUP(A634,'Product-tool'!A:E,2,0)</f>
        <v>#N/A</v>
      </c>
      <c r="C634" s="44" t="e">
        <f>VLOOKUP(A634&amp;B634,'Standard output'!A:D,4,0)</f>
        <v>#N/A</v>
      </c>
      <c r="D634" s="40" t="e">
        <f>Orders!B635/$C634</f>
        <v>#N/A</v>
      </c>
      <c r="E634" s="40" t="e">
        <f>Orders!C635/$C634</f>
        <v>#N/A</v>
      </c>
      <c r="F634" s="40" t="e">
        <f>Orders!D635/$C634</f>
        <v>#N/A</v>
      </c>
    </row>
    <row r="635" spans="1:6" ht="15" x14ac:dyDescent="0.25">
      <c r="A635" s="12">
        <f>Orders!A636</f>
        <v>0</v>
      </c>
      <c r="B635" s="18" t="e">
        <f>VLOOKUP(A635,'Product-tool'!A:E,2,0)</f>
        <v>#N/A</v>
      </c>
      <c r="C635" s="44" t="e">
        <f>VLOOKUP(A635&amp;B635,'Standard output'!A:D,4,0)</f>
        <v>#N/A</v>
      </c>
      <c r="D635" s="40" t="e">
        <f>Orders!B636/$C635</f>
        <v>#N/A</v>
      </c>
      <c r="E635" s="40" t="e">
        <f>Orders!C636/$C635</f>
        <v>#N/A</v>
      </c>
      <c r="F635" s="40" t="e">
        <f>Orders!D636/$C635</f>
        <v>#N/A</v>
      </c>
    </row>
    <row r="636" spans="1:6" ht="15" x14ac:dyDescent="0.25">
      <c r="A636" s="12">
        <f>Orders!A637</f>
        <v>0</v>
      </c>
      <c r="B636" s="18" t="e">
        <f>VLOOKUP(A636,'Product-tool'!A:E,2,0)</f>
        <v>#N/A</v>
      </c>
      <c r="C636" s="44" t="e">
        <f>VLOOKUP(A636&amp;B636,'Standard output'!A:D,4,0)</f>
        <v>#N/A</v>
      </c>
      <c r="D636" s="40" t="e">
        <f>Orders!B637/$C636</f>
        <v>#N/A</v>
      </c>
      <c r="E636" s="40" t="e">
        <f>Orders!C637/$C636</f>
        <v>#N/A</v>
      </c>
      <c r="F636" s="40" t="e">
        <f>Orders!D637/$C636</f>
        <v>#N/A</v>
      </c>
    </row>
    <row r="637" spans="1:6" ht="15" x14ac:dyDescent="0.25">
      <c r="A637" s="12">
        <f>Orders!A638</f>
        <v>0</v>
      </c>
      <c r="B637" s="18" t="e">
        <f>VLOOKUP(A637,'Product-tool'!A:E,2,0)</f>
        <v>#N/A</v>
      </c>
      <c r="C637" s="44" t="e">
        <f>VLOOKUP(A637&amp;B637,'Standard output'!A:D,4,0)</f>
        <v>#N/A</v>
      </c>
      <c r="D637" s="40" t="e">
        <f>Orders!B638/$C637</f>
        <v>#N/A</v>
      </c>
      <c r="E637" s="40" t="e">
        <f>Orders!C638/$C637</f>
        <v>#N/A</v>
      </c>
      <c r="F637" s="40" t="e">
        <f>Orders!D638/$C637</f>
        <v>#N/A</v>
      </c>
    </row>
    <row r="638" spans="1:6" ht="15" x14ac:dyDescent="0.25">
      <c r="A638" s="12">
        <f>Orders!A639</f>
        <v>0</v>
      </c>
      <c r="B638" s="18" t="e">
        <f>VLOOKUP(A638,'Product-tool'!A:E,2,0)</f>
        <v>#N/A</v>
      </c>
      <c r="C638" s="44" t="e">
        <f>VLOOKUP(A638&amp;B638,'Standard output'!A:D,4,0)</f>
        <v>#N/A</v>
      </c>
      <c r="D638" s="40" t="e">
        <f>Orders!B639/$C638</f>
        <v>#N/A</v>
      </c>
      <c r="E638" s="40" t="e">
        <f>Orders!C639/$C638</f>
        <v>#N/A</v>
      </c>
      <c r="F638" s="40" t="e">
        <f>Orders!D639/$C638</f>
        <v>#N/A</v>
      </c>
    </row>
    <row r="639" spans="1:6" ht="15" x14ac:dyDescent="0.25">
      <c r="A639" s="12">
        <f>Orders!A640</f>
        <v>0</v>
      </c>
      <c r="B639" s="18" t="e">
        <f>VLOOKUP(A639,'Product-tool'!A:E,2,0)</f>
        <v>#N/A</v>
      </c>
      <c r="C639" s="44" t="e">
        <f>VLOOKUP(A639&amp;B639,'Standard output'!A:D,4,0)</f>
        <v>#N/A</v>
      </c>
      <c r="D639" s="40" t="e">
        <f>Orders!B640/$C639</f>
        <v>#N/A</v>
      </c>
      <c r="E639" s="40" t="e">
        <f>Orders!C640/$C639</f>
        <v>#N/A</v>
      </c>
      <c r="F639" s="40" t="e">
        <f>Orders!D640/$C639</f>
        <v>#N/A</v>
      </c>
    </row>
    <row r="640" spans="1:6" ht="15" x14ac:dyDescent="0.25">
      <c r="A640" s="12">
        <f>Orders!A641</f>
        <v>0</v>
      </c>
      <c r="B640" s="18" t="e">
        <f>VLOOKUP(A640,'Product-tool'!A:E,2,0)</f>
        <v>#N/A</v>
      </c>
      <c r="C640" s="44" t="e">
        <f>VLOOKUP(A640&amp;B640,'Standard output'!A:D,4,0)</f>
        <v>#N/A</v>
      </c>
      <c r="D640" s="40" t="e">
        <f>Orders!B641/$C640</f>
        <v>#N/A</v>
      </c>
      <c r="E640" s="40" t="e">
        <f>Orders!C641/$C640</f>
        <v>#N/A</v>
      </c>
      <c r="F640" s="40" t="e">
        <f>Orders!D641/$C640</f>
        <v>#N/A</v>
      </c>
    </row>
    <row r="641" spans="1:6" ht="15" x14ac:dyDescent="0.25">
      <c r="A641" s="12">
        <f>Orders!A642</f>
        <v>0</v>
      </c>
      <c r="B641" s="18" t="e">
        <f>VLOOKUP(A641,'Product-tool'!A:E,2,0)</f>
        <v>#N/A</v>
      </c>
      <c r="C641" s="44" t="e">
        <f>VLOOKUP(A641&amp;B641,'Standard output'!A:D,4,0)</f>
        <v>#N/A</v>
      </c>
      <c r="D641" s="40" t="e">
        <f>Orders!B642/$C641</f>
        <v>#N/A</v>
      </c>
      <c r="E641" s="40" t="e">
        <f>Orders!C642/$C641</f>
        <v>#N/A</v>
      </c>
      <c r="F641" s="40" t="e">
        <f>Orders!D642/$C641</f>
        <v>#N/A</v>
      </c>
    </row>
    <row r="642" spans="1:6" ht="15" x14ac:dyDescent="0.25">
      <c r="A642" s="12">
        <f>Orders!A643</f>
        <v>0</v>
      </c>
      <c r="B642" s="18" t="e">
        <f>VLOOKUP(A642,'Product-tool'!A:E,2,0)</f>
        <v>#N/A</v>
      </c>
      <c r="C642" s="44" t="e">
        <f>VLOOKUP(A642&amp;B642,'Standard output'!A:D,4,0)</f>
        <v>#N/A</v>
      </c>
      <c r="D642" s="40" t="e">
        <f>Orders!B643/$C642</f>
        <v>#N/A</v>
      </c>
      <c r="E642" s="40" t="e">
        <f>Orders!C643/$C642</f>
        <v>#N/A</v>
      </c>
      <c r="F642" s="40" t="e">
        <f>Orders!D643/$C642</f>
        <v>#N/A</v>
      </c>
    </row>
    <row r="643" spans="1:6" ht="15" x14ac:dyDescent="0.25">
      <c r="A643" s="12">
        <f>Orders!A644</f>
        <v>0</v>
      </c>
      <c r="B643" s="18" t="e">
        <f>VLOOKUP(A643,'Product-tool'!A:E,2,0)</f>
        <v>#N/A</v>
      </c>
      <c r="C643" s="44" t="e">
        <f>VLOOKUP(A643&amp;B643,'Standard output'!A:D,4,0)</f>
        <v>#N/A</v>
      </c>
      <c r="D643" s="40" t="e">
        <f>Orders!B644/$C643</f>
        <v>#N/A</v>
      </c>
      <c r="E643" s="40" t="e">
        <f>Orders!C644/$C643</f>
        <v>#N/A</v>
      </c>
      <c r="F643" s="40" t="e">
        <f>Orders!D644/$C643</f>
        <v>#N/A</v>
      </c>
    </row>
    <row r="644" spans="1:6" ht="15" x14ac:dyDescent="0.25">
      <c r="A644" s="12">
        <f>Orders!A645</f>
        <v>0</v>
      </c>
      <c r="B644" s="18" t="e">
        <f>VLOOKUP(A644,'Product-tool'!A:E,2,0)</f>
        <v>#N/A</v>
      </c>
      <c r="C644" s="44" t="e">
        <f>VLOOKUP(A644&amp;B644,'Standard output'!A:D,4,0)</f>
        <v>#N/A</v>
      </c>
      <c r="D644" s="40" t="e">
        <f>Orders!B645/$C644</f>
        <v>#N/A</v>
      </c>
      <c r="E644" s="40" t="e">
        <f>Orders!C645/$C644</f>
        <v>#N/A</v>
      </c>
      <c r="F644" s="40" t="e">
        <f>Orders!D645/$C644</f>
        <v>#N/A</v>
      </c>
    </row>
    <row r="645" spans="1:6" ht="15" x14ac:dyDescent="0.25">
      <c r="A645" s="12">
        <f>Orders!A646</f>
        <v>0</v>
      </c>
      <c r="B645" s="18" t="e">
        <f>VLOOKUP(A645,'Product-tool'!A:E,2,0)</f>
        <v>#N/A</v>
      </c>
      <c r="C645" s="44" t="e">
        <f>VLOOKUP(A645&amp;B645,'Standard output'!A:D,4,0)</f>
        <v>#N/A</v>
      </c>
      <c r="D645" s="40" t="e">
        <f>Orders!B646/$C645</f>
        <v>#N/A</v>
      </c>
      <c r="E645" s="40" t="e">
        <f>Orders!C646/$C645</f>
        <v>#N/A</v>
      </c>
      <c r="F645" s="40" t="e">
        <f>Orders!D646/$C645</f>
        <v>#N/A</v>
      </c>
    </row>
    <row r="646" spans="1:6" ht="15" x14ac:dyDescent="0.25">
      <c r="A646" s="12">
        <f>Orders!A647</f>
        <v>0</v>
      </c>
      <c r="B646" s="18" t="e">
        <f>VLOOKUP(A646,'Product-tool'!A:E,2,0)</f>
        <v>#N/A</v>
      </c>
      <c r="C646" s="44" t="e">
        <f>VLOOKUP(A646&amp;B646,'Standard output'!A:D,4,0)</f>
        <v>#N/A</v>
      </c>
      <c r="D646" s="40" t="e">
        <f>Orders!B647/$C646</f>
        <v>#N/A</v>
      </c>
      <c r="E646" s="40" t="e">
        <f>Orders!C647/$C646</f>
        <v>#N/A</v>
      </c>
      <c r="F646" s="40" t="e">
        <f>Orders!D647/$C646</f>
        <v>#N/A</v>
      </c>
    </row>
    <row r="647" spans="1:6" ht="15" x14ac:dyDescent="0.25">
      <c r="A647" s="12">
        <f>Orders!A648</f>
        <v>0</v>
      </c>
      <c r="B647" s="18" t="e">
        <f>VLOOKUP(A647,'Product-tool'!A:E,2,0)</f>
        <v>#N/A</v>
      </c>
      <c r="C647" s="44" t="e">
        <f>VLOOKUP(A647&amp;B647,'Standard output'!A:D,4,0)</f>
        <v>#N/A</v>
      </c>
      <c r="D647" s="40" t="e">
        <f>Orders!B648/$C647</f>
        <v>#N/A</v>
      </c>
      <c r="E647" s="40" t="e">
        <f>Orders!C648/$C647</f>
        <v>#N/A</v>
      </c>
      <c r="F647" s="40" t="e">
        <f>Orders!D648/$C647</f>
        <v>#N/A</v>
      </c>
    </row>
    <row r="648" spans="1:6" ht="15" x14ac:dyDescent="0.25">
      <c r="A648" s="12">
        <f>Orders!A649</f>
        <v>0</v>
      </c>
      <c r="B648" s="18" t="e">
        <f>VLOOKUP(A648,'Product-tool'!A:E,2,0)</f>
        <v>#N/A</v>
      </c>
      <c r="C648" s="44" t="e">
        <f>VLOOKUP(A648&amp;B648,'Standard output'!A:D,4,0)</f>
        <v>#N/A</v>
      </c>
      <c r="D648" s="40" t="e">
        <f>Orders!B649/$C648</f>
        <v>#N/A</v>
      </c>
      <c r="E648" s="40" t="e">
        <f>Orders!C649/$C648</f>
        <v>#N/A</v>
      </c>
      <c r="F648" s="40" t="e">
        <f>Orders!D649/$C648</f>
        <v>#N/A</v>
      </c>
    </row>
    <row r="649" spans="1:6" ht="15" x14ac:dyDescent="0.25">
      <c r="A649" s="12">
        <f>Orders!A650</f>
        <v>0</v>
      </c>
      <c r="B649" s="18" t="e">
        <f>VLOOKUP(A649,'Product-tool'!A:E,2,0)</f>
        <v>#N/A</v>
      </c>
      <c r="C649" s="44" t="e">
        <f>VLOOKUP(A649&amp;B649,'Standard output'!A:D,4,0)</f>
        <v>#N/A</v>
      </c>
      <c r="D649" s="40" t="e">
        <f>Orders!B650/$C649</f>
        <v>#N/A</v>
      </c>
      <c r="E649" s="40" t="e">
        <f>Orders!C650/$C649</f>
        <v>#N/A</v>
      </c>
      <c r="F649" s="40" t="e">
        <f>Orders!D650/$C649</f>
        <v>#N/A</v>
      </c>
    </row>
    <row r="650" spans="1:6" ht="15" x14ac:dyDescent="0.25">
      <c r="A650" s="12">
        <f>Orders!A651</f>
        <v>0</v>
      </c>
      <c r="B650" s="18" t="e">
        <f>VLOOKUP(A650,'Product-tool'!A:E,2,0)</f>
        <v>#N/A</v>
      </c>
      <c r="C650" s="44" t="e">
        <f>VLOOKUP(A650&amp;B650,'Standard output'!A:D,4,0)</f>
        <v>#N/A</v>
      </c>
      <c r="D650" s="40" t="e">
        <f>Orders!B651/$C650</f>
        <v>#N/A</v>
      </c>
      <c r="E650" s="40" t="e">
        <f>Orders!C651/$C650</f>
        <v>#N/A</v>
      </c>
      <c r="F650" s="40" t="e">
        <f>Orders!D651/$C650</f>
        <v>#N/A</v>
      </c>
    </row>
    <row r="651" spans="1:6" ht="15" x14ac:dyDescent="0.25">
      <c r="A651" s="12">
        <f>Orders!A652</f>
        <v>0</v>
      </c>
      <c r="B651" s="18" t="e">
        <f>VLOOKUP(A651,'Product-tool'!A:E,2,0)</f>
        <v>#N/A</v>
      </c>
      <c r="C651" s="44" t="e">
        <f>VLOOKUP(A651&amp;B651,'Standard output'!A:D,4,0)</f>
        <v>#N/A</v>
      </c>
      <c r="D651" s="40" t="e">
        <f>Orders!B652/$C651</f>
        <v>#N/A</v>
      </c>
      <c r="E651" s="40" t="e">
        <f>Orders!C652/$C651</f>
        <v>#N/A</v>
      </c>
      <c r="F651" s="40" t="e">
        <f>Orders!D652/$C651</f>
        <v>#N/A</v>
      </c>
    </row>
    <row r="652" spans="1:6" ht="15" x14ac:dyDescent="0.25">
      <c r="A652" s="12">
        <f>Orders!A653</f>
        <v>0</v>
      </c>
      <c r="B652" s="18" t="e">
        <f>VLOOKUP(A652,'Product-tool'!A:E,2,0)</f>
        <v>#N/A</v>
      </c>
      <c r="C652" s="44" t="e">
        <f>VLOOKUP(A652&amp;B652,'Standard output'!A:D,4,0)</f>
        <v>#N/A</v>
      </c>
      <c r="D652" s="40" t="e">
        <f>Orders!B653/$C652</f>
        <v>#N/A</v>
      </c>
      <c r="E652" s="40" t="e">
        <f>Orders!C653/$C652</f>
        <v>#N/A</v>
      </c>
      <c r="F652" s="40" t="e">
        <f>Orders!D653/$C652</f>
        <v>#N/A</v>
      </c>
    </row>
    <row r="653" spans="1:6" ht="15" x14ac:dyDescent="0.25">
      <c r="A653" s="12">
        <f>Orders!A654</f>
        <v>0</v>
      </c>
      <c r="B653" s="18" t="e">
        <f>VLOOKUP(A653,'Product-tool'!A:E,2,0)</f>
        <v>#N/A</v>
      </c>
      <c r="C653" s="44" t="e">
        <f>VLOOKUP(A653&amp;B653,'Standard output'!A:D,4,0)</f>
        <v>#N/A</v>
      </c>
      <c r="D653" s="40" t="e">
        <f>Orders!B654/$C653</f>
        <v>#N/A</v>
      </c>
      <c r="E653" s="40" t="e">
        <f>Orders!C654/$C653</f>
        <v>#N/A</v>
      </c>
      <c r="F653" s="40" t="e">
        <f>Orders!D654/$C653</f>
        <v>#N/A</v>
      </c>
    </row>
    <row r="654" spans="1:6" ht="15" x14ac:dyDescent="0.25">
      <c r="A654" s="12">
        <f>Orders!A655</f>
        <v>0</v>
      </c>
      <c r="B654" s="18" t="e">
        <f>VLOOKUP(A654,'Product-tool'!A:E,2,0)</f>
        <v>#N/A</v>
      </c>
      <c r="C654" s="44" t="e">
        <f>VLOOKUP(A654&amp;B654,'Standard output'!A:D,4,0)</f>
        <v>#N/A</v>
      </c>
      <c r="D654" s="40" t="e">
        <f>Orders!B655/$C654</f>
        <v>#N/A</v>
      </c>
      <c r="E654" s="40" t="e">
        <f>Orders!C655/$C654</f>
        <v>#N/A</v>
      </c>
      <c r="F654" s="40" t="e">
        <f>Orders!D655/$C654</f>
        <v>#N/A</v>
      </c>
    </row>
    <row r="655" spans="1:6" ht="15" x14ac:dyDescent="0.25">
      <c r="A655" s="12">
        <f>Orders!A656</f>
        <v>0</v>
      </c>
      <c r="B655" s="18" t="e">
        <f>VLOOKUP(A655,'Product-tool'!A:E,2,0)</f>
        <v>#N/A</v>
      </c>
      <c r="C655" s="44" t="e">
        <f>VLOOKUP(A655&amp;B655,'Standard output'!A:D,4,0)</f>
        <v>#N/A</v>
      </c>
      <c r="D655" s="40" t="e">
        <f>Orders!B656/$C655</f>
        <v>#N/A</v>
      </c>
      <c r="E655" s="40" t="e">
        <f>Orders!C656/$C655</f>
        <v>#N/A</v>
      </c>
      <c r="F655" s="40" t="e">
        <f>Orders!D656/$C655</f>
        <v>#N/A</v>
      </c>
    </row>
    <row r="656" spans="1:6" ht="15" x14ac:dyDescent="0.25">
      <c r="A656" s="12">
        <f>Orders!A657</f>
        <v>0</v>
      </c>
      <c r="B656" s="18" t="e">
        <f>VLOOKUP(A656,'Product-tool'!A:E,2,0)</f>
        <v>#N/A</v>
      </c>
      <c r="C656" s="44" t="e">
        <f>VLOOKUP(A656&amp;B656,'Standard output'!A:D,4,0)</f>
        <v>#N/A</v>
      </c>
      <c r="D656" s="40" t="e">
        <f>Orders!B657/$C656</f>
        <v>#N/A</v>
      </c>
      <c r="E656" s="40" t="e">
        <f>Orders!C657/$C656</f>
        <v>#N/A</v>
      </c>
      <c r="F656" s="40" t="e">
        <f>Orders!D657/$C656</f>
        <v>#N/A</v>
      </c>
    </row>
    <row r="657" spans="1:6" ht="15" x14ac:dyDescent="0.25">
      <c r="A657" s="12">
        <f>Orders!A658</f>
        <v>0</v>
      </c>
      <c r="B657" s="18" t="e">
        <f>VLOOKUP(A657,'Product-tool'!A:E,2,0)</f>
        <v>#N/A</v>
      </c>
      <c r="C657" s="44" t="e">
        <f>VLOOKUP(A657&amp;B657,'Standard output'!A:D,4,0)</f>
        <v>#N/A</v>
      </c>
      <c r="D657" s="40" t="e">
        <f>Orders!B658/$C657</f>
        <v>#N/A</v>
      </c>
      <c r="E657" s="40" t="e">
        <f>Orders!C658/$C657</f>
        <v>#N/A</v>
      </c>
      <c r="F657" s="40" t="e">
        <f>Orders!D658/$C657</f>
        <v>#N/A</v>
      </c>
    </row>
    <row r="658" spans="1:6" ht="15" x14ac:dyDescent="0.25">
      <c r="A658" s="12">
        <f>Orders!A659</f>
        <v>0</v>
      </c>
      <c r="B658" s="18" t="e">
        <f>VLOOKUP(A658,'Product-tool'!A:E,2,0)</f>
        <v>#N/A</v>
      </c>
      <c r="C658" s="44" t="e">
        <f>VLOOKUP(A658&amp;B658,'Standard output'!A:D,4,0)</f>
        <v>#N/A</v>
      </c>
      <c r="D658" s="40" t="e">
        <f>Orders!B659/$C658</f>
        <v>#N/A</v>
      </c>
      <c r="E658" s="40" t="e">
        <f>Orders!C659/$C658</f>
        <v>#N/A</v>
      </c>
      <c r="F658" s="40" t="e">
        <f>Orders!D659/$C658</f>
        <v>#N/A</v>
      </c>
    </row>
    <row r="659" spans="1:6" ht="15" x14ac:dyDescent="0.25">
      <c r="A659" s="12">
        <f>Orders!A660</f>
        <v>0</v>
      </c>
      <c r="B659" s="18" t="e">
        <f>VLOOKUP(A659,'Product-tool'!A:E,2,0)</f>
        <v>#N/A</v>
      </c>
      <c r="C659" s="44" t="e">
        <f>VLOOKUP(A659&amp;B659,'Standard output'!A:D,4,0)</f>
        <v>#N/A</v>
      </c>
      <c r="D659" s="40" t="e">
        <f>Orders!B660/$C659</f>
        <v>#N/A</v>
      </c>
      <c r="E659" s="40" t="e">
        <f>Orders!C660/$C659</f>
        <v>#N/A</v>
      </c>
      <c r="F659" s="40" t="e">
        <f>Orders!D660/$C659</f>
        <v>#N/A</v>
      </c>
    </row>
    <row r="660" spans="1:6" ht="15" x14ac:dyDescent="0.25">
      <c r="A660" s="12">
        <f>Orders!A661</f>
        <v>0</v>
      </c>
      <c r="B660" s="18" t="e">
        <f>VLOOKUP(A660,'Product-tool'!A:E,2,0)</f>
        <v>#N/A</v>
      </c>
      <c r="C660" s="44" t="e">
        <f>VLOOKUP(A660&amp;B660,'Standard output'!A:D,4,0)</f>
        <v>#N/A</v>
      </c>
      <c r="D660" s="40" t="e">
        <f>Orders!B661/$C660</f>
        <v>#N/A</v>
      </c>
      <c r="E660" s="40" t="e">
        <f>Orders!C661/$C660</f>
        <v>#N/A</v>
      </c>
      <c r="F660" s="40" t="e">
        <f>Orders!D661/$C660</f>
        <v>#N/A</v>
      </c>
    </row>
    <row r="661" spans="1:6" ht="15" x14ac:dyDescent="0.25">
      <c r="A661" s="12">
        <f>Orders!A662</f>
        <v>0</v>
      </c>
      <c r="B661" s="18" t="e">
        <f>VLOOKUP(A661,'Product-tool'!A:E,2,0)</f>
        <v>#N/A</v>
      </c>
      <c r="C661" s="44" t="e">
        <f>VLOOKUP(A661&amp;B661,'Standard output'!A:D,4,0)</f>
        <v>#N/A</v>
      </c>
      <c r="D661" s="40" t="e">
        <f>Orders!B662/$C661</f>
        <v>#N/A</v>
      </c>
      <c r="E661" s="40" t="e">
        <f>Orders!C662/$C661</f>
        <v>#N/A</v>
      </c>
      <c r="F661" s="40" t="e">
        <f>Orders!D662/$C661</f>
        <v>#N/A</v>
      </c>
    </row>
    <row r="662" spans="1:6" ht="15" x14ac:dyDescent="0.25">
      <c r="A662" s="12">
        <f>Orders!A663</f>
        <v>0</v>
      </c>
      <c r="B662" s="18" t="e">
        <f>VLOOKUP(A662,'Product-tool'!A:E,2,0)</f>
        <v>#N/A</v>
      </c>
      <c r="C662" s="44" t="e">
        <f>VLOOKUP(A662&amp;B662,'Standard output'!A:D,4,0)</f>
        <v>#N/A</v>
      </c>
      <c r="D662" s="40" t="e">
        <f>Orders!B663/$C662</f>
        <v>#N/A</v>
      </c>
      <c r="E662" s="40" t="e">
        <f>Orders!C663/$C662</f>
        <v>#N/A</v>
      </c>
      <c r="F662" s="40" t="e">
        <f>Orders!D663/$C662</f>
        <v>#N/A</v>
      </c>
    </row>
    <row r="663" spans="1:6" ht="15" x14ac:dyDescent="0.25">
      <c r="A663" s="12">
        <f>Orders!A664</f>
        <v>0</v>
      </c>
      <c r="B663" s="18" t="e">
        <f>VLOOKUP(A663,'Product-tool'!A:E,2,0)</f>
        <v>#N/A</v>
      </c>
      <c r="C663" s="44" t="e">
        <f>VLOOKUP(A663&amp;B663,'Standard output'!A:D,4,0)</f>
        <v>#N/A</v>
      </c>
      <c r="D663" s="40" t="e">
        <f>Orders!B664/$C663</f>
        <v>#N/A</v>
      </c>
      <c r="E663" s="40" t="e">
        <f>Orders!C664/$C663</f>
        <v>#N/A</v>
      </c>
      <c r="F663" s="40" t="e">
        <f>Orders!D664/$C663</f>
        <v>#N/A</v>
      </c>
    </row>
    <row r="664" spans="1:6" ht="15" x14ac:dyDescent="0.25">
      <c r="A664" s="12">
        <f>Orders!A665</f>
        <v>0</v>
      </c>
      <c r="B664" s="18" t="e">
        <f>VLOOKUP(A664,'Product-tool'!A:E,2,0)</f>
        <v>#N/A</v>
      </c>
      <c r="C664" s="44" t="e">
        <f>VLOOKUP(A664&amp;B664,'Standard output'!A:D,4,0)</f>
        <v>#N/A</v>
      </c>
      <c r="D664" s="40" t="e">
        <f>Orders!B665/$C664</f>
        <v>#N/A</v>
      </c>
      <c r="E664" s="40" t="e">
        <f>Orders!C665/$C664</f>
        <v>#N/A</v>
      </c>
      <c r="F664" s="40" t="e">
        <f>Orders!D665/$C664</f>
        <v>#N/A</v>
      </c>
    </row>
    <row r="665" spans="1:6" ht="15" x14ac:dyDescent="0.25">
      <c r="A665" s="12">
        <f>Orders!A666</f>
        <v>0</v>
      </c>
      <c r="B665" s="18" t="e">
        <f>VLOOKUP(A665,'Product-tool'!A:E,2,0)</f>
        <v>#N/A</v>
      </c>
      <c r="C665" s="44" t="e">
        <f>VLOOKUP(A665&amp;B665,'Standard output'!A:D,4,0)</f>
        <v>#N/A</v>
      </c>
      <c r="D665" s="40" t="e">
        <f>Orders!B666/$C665</f>
        <v>#N/A</v>
      </c>
      <c r="E665" s="40" t="e">
        <f>Orders!C666/$C665</f>
        <v>#N/A</v>
      </c>
      <c r="F665" s="40" t="e">
        <f>Orders!D666/$C665</f>
        <v>#N/A</v>
      </c>
    </row>
    <row r="666" spans="1:6" ht="15" x14ac:dyDescent="0.25">
      <c r="A666" s="12">
        <f>Orders!A667</f>
        <v>0</v>
      </c>
      <c r="B666" s="18" t="e">
        <f>VLOOKUP(A666,'Product-tool'!A:E,2,0)</f>
        <v>#N/A</v>
      </c>
      <c r="C666" s="44" t="e">
        <f>VLOOKUP(A666&amp;B666,'Standard output'!A:D,4,0)</f>
        <v>#N/A</v>
      </c>
      <c r="D666" s="40" t="e">
        <f>Orders!B667/$C666</f>
        <v>#N/A</v>
      </c>
      <c r="E666" s="40" t="e">
        <f>Orders!C667/$C666</f>
        <v>#N/A</v>
      </c>
      <c r="F666" s="40" t="e">
        <f>Orders!D667/$C666</f>
        <v>#N/A</v>
      </c>
    </row>
    <row r="667" spans="1:6" ht="15" x14ac:dyDescent="0.25">
      <c r="A667" s="12">
        <f>Orders!A668</f>
        <v>0</v>
      </c>
      <c r="B667" s="18" t="e">
        <f>VLOOKUP(A667,'Product-tool'!A:E,2,0)</f>
        <v>#N/A</v>
      </c>
      <c r="C667" s="44" t="e">
        <f>VLOOKUP(A667&amp;B667,'Standard output'!A:D,4,0)</f>
        <v>#N/A</v>
      </c>
      <c r="D667" s="40" t="e">
        <f>Orders!B668/$C667</f>
        <v>#N/A</v>
      </c>
      <c r="E667" s="40" t="e">
        <f>Orders!C668/$C667</f>
        <v>#N/A</v>
      </c>
      <c r="F667" s="40" t="e">
        <f>Orders!D668/$C667</f>
        <v>#N/A</v>
      </c>
    </row>
    <row r="668" spans="1:6" ht="15" x14ac:dyDescent="0.25">
      <c r="A668" s="12">
        <f>Orders!A669</f>
        <v>0</v>
      </c>
      <c r="B668" s="18" t="e">
        <f>VLOOKUP(A668,'Product-tool'!A:E,2,0)</f>
        <v>#N/A</v>
      </c>
      <c r="C668" s="44" t="e">
        <f>VLOOKUP(A668&amp;B668,'Standard output'!A:D,4,0)</f>
        <v>#N/A</v>
      </c>
      <c r="D668" s="40" t="e">
        <f>Orders!B669/$C668</f>
        <v>#N/A</v>
      </c>
      <c r="E668" s="40" t="e">
        <f>Orders!C669/$C668</f>
        <v>#N/A</v>
      </c>
      <c r="F668" s="40" t="e">
        <f>Orders!D669/$C668</f>
        <v>#N/A</v>
      </c>
    </row>
    <row r="669" spans="1:6" ht="15" x14ac:dyDescent="0.25">
      <c r="A669" s="12">
        <f>Orders!A670</f>
        <v>0</v>
      </c>
      <c r="B669" s="18" t="e">
        <f>VLOOKUP(A669,'Product-tool'!A:E,2,0)</f>
        <v>#N/A</v>
      </c>
      <c r="C669" s="44" t="e">
        <f>VLOOKUP(A669&amp;B669,'Standard output'!A:D,4,0)</f>
        <v>#N/A</v>
      </c>
      <c r="D669" s="40" t="e">
        <f>Orders!B670/$C669</f>
        <v>#N/A</v>
      </c>
      <c r="E669" s="40" t="e">
        <f>Orders!C670/$C669</f>
        <v>#N/A</v>
      </c>
      <c r="F669" s="40" t="e">
        <f>Orders!D670/$C669</f>
        <v>#N/A</v>
      </c>
    </row>
    <row r="670" spans="1:6" ht="15" x14ac:dyDescent="0.25">
      <c r="A670" s="12">
        <f>Orders!A671</f>
        <v>0</v>
      </c>
      <c r="B670" s="18" t="e">
        <f>VLOOKUP(A670,'Product-tool'!A:E,2,0)</f>
        <v>#N/A</v>
      </c>
      <c r="C670" s="44" t="e">
        <f>VLOOKUP(A670&amp;B670,'Standard output'!A:D,4,0)</f>
        <v>#N/A</v>
      </c>
      <c r="D670" s="40" t="e">
        <f>Orders!B671/$C670</f>
        <v>#N/A</v>
      </c>
      <c r="E670" s="40" t="e">
        <f>Orders!C671/$C670</f>
        <v>#N/A</v>
      </c>
      <c r="F670" s="40" t="e">
        <f>Orders!D671/$C670</f>
        <v>#N/A</v>
      </c>
    </row>
    <row r="671" spans="1:6" ht="15" x14ac:dyDescent="0.25">
      <c r="A671" s="12">
        <f>Orders!A672</f>
        <v>0</v>
      </c>
      <c r="B671" s="18" t="e">
        <f>VLOOKUP(A671,'Product-tool'!A:E,2,0)</f>
        <v>#N/A</v>
      </c>
      <c r="C671" s="44" t="e">
        <f>VLOOKUP(A671&amp;B671,'Standard output'!A:D,4,0)</f>
        <v>#N/A</v>
      </c>
      <c r="D671" s="40" t="e">
        <f>Orders!B672/$C671</f>
        <v>#N/A</v>
      </c>
      <c r="E671" s="40" t="e">
        <f>Orders!C672/$C671</f>
        <v>#N/A</v>
      </c>
      <c r="F671" s="40" t="e">
        <f>Orders!D672/$C671</f>
        <v>#N/A</v>
      </c>
    </row>
    <row r="672" spans="1:6" ht="15" x14ac:dyDescent="0.25">
      <c r="A672" s="12">
        <f>Orders!A673</f>
        <v>0</v>
      </c>
      <c r="B672" s="18" t="e">
        <f>VLOOKUP(A672,'Product-tool'!A:E,2,0)</f>
        <v>#N/A</v>
      </c>
      <c r="C672" s="44" t="e">
        <f>VLOOKUP(A672&amp;B672,'Standard output'!A:D,4,0)</f>
        <v>#N/A</v>
      </c>
      <c r="D672" s="40" t="e">
        <f>Orders!B673/$C672</f>
        <v>#N/A</v>
      </c>
      <c r="E672" s="40" t="e">
        <f>Orders!C673/$C672</f>
        <v>#N/A</v>
      </c>
      <c r="F672" s="40" t="e">
        <f>Orders!D673/$C672</f>
        <v>#N/A</v>
      </c>
    </row>
    <row r="673" spans="1:6" ht="15" x14ac:dyDescent="0.25">
      <c r="A673" s="12">
        <f>Orders!A674</f>
        <v>0</v>
      </c>
      <c r="B673" s="18" t="e">
        <f>VLOOKUP(A673,'Product-tool'!A:E,2,0)</f>
        <v>#N/A</v>
      </c>
      <c r="C673" s="44" t="e">
        <f>VLOOKUP(A673&amp;B673,'Standard output'!A:D,4,0)</f>
        <v>#N/A</v>
      </c>
      <c r="D673" s="40" t="e">
        <f>Orders!B674/$C673</f>
        <v>#N/A</v>
      </c>
      <c r="E673" s="40" t="e">
        <f>Orders!C674/$C673</f>
        <v>#N/A</v>
      </c>
      <c r="F673" s="40" t="e">
        <f>Orders!D674/$C673</f>
        <v>#N/A</v>
      </c>
    </row>
    <row r="674" spans="1:6" ht="15" x14ac:dyDescent="0.25">
      <c r="A674" s="12">
        <f>Orders!A675</f>
        <v>0</v>
      </c>
      <c r="B674" s="18" t="e">
        <f>VLOOKUP(A674,'Product-tool'!A:E,2,0)</f>
        <v>#N/A</v>
      </c>
      <c r="C674" s="44" t="e">
        <f>VLOOKUP(A674&amp;B674,'Standard output'!A:D,4,0)</f>
        <v>#N/A</v>
      </c>
      <c r="D674" s="40" t="e">
        <f>Orders!B675/$C674</f>
        <v>#N/A</v>
      </c>
      <c r="E674" s="40" t="e">
        <f>Orders!C675/$C674</f>
        <v>#N/A</v>
      </c>
      <c r="F674" s="40" t="e">
        <f>Orders!D675/$C674</f>
        <v>#N/A</v>
      </c>
    </row>
    <row r="675" spans="1:6" ht="15" x14ac:dyDescent="0.25">
      <c r="A675" s="12">
        <f>Orders!A676</f>
        <v>0</v>
      </c>
      <c r="B675" s="18" t="e">
        <f>VLOOKUP(A675,'Product-tool'!A:E,2,0)</f>
        <v>#N/A</v>
      </c>
      <c r="C675" s="44" t="e">
        <f>VLOOKUP(A675&amp;B675,'Standard output'!A:D,4,0)</f>
        <v>#N/A</v>
      </c>
      <c r="D675" s="40" t="e">
        <f>Orders!B676/$C675</f>
        <v>#N/A</v>
      </c>
      <c r="E675" s="40" t="e">
        <f>Orders!C676/$C675</f>
        <v>#N/A</v>
      </c>
      <c r="F675" s="40" t="e">
        <f>Orders!D676/$C675</f>
        <v>#N/A</v>
      </c>
    </row>
    <row r="676" spans="1:6" ht="15" x14ac:dyDescent="0.25">
      <c r="A676" s="12">
        <f>Orders!A677</f>
        <v>0</v>
      </c>
      <c r="B676" s="18" t="e">
        <f>VLOOKUP(A676,'Product-tool'!A:E,2,0)</f>
        <v>#N/A</v>
      </c>
      <c r="C676" s="44" t="e">
        <f>VLOOKUP(A676&amp;B676,'Standard output'!A:D,4,0)</f>
        <v>#N/A</v>
      </c>
      <c r="D676" s="40" t="e">
        <f>Orders!B677/$C676</f>
        <v>#N/A</v>
      </c>
      <c r="E676" s="40" t="e">
        <f>Orders!C677/$C676</f>
        <v>#N/A</v>
      </c>
      <c r="F676" s="40" t="e">
        <f>Orders!D677/$C676</f>
        <v>#N/A</v>
      </c>
    </row>
    <row r="677" spans="1:6" ht="15" x14ac:dyDescent="0.25">
      <c r="A677" s="12">
        <f>Orders!A678</f>
        <v>0</v>
      </c>
      <c r="B677" s="18" t="e">
        <f>VLOOKUP(A677,'Product-tool'!A:E,2,0)</f>
        <v>#N/A</v>
      </c>
      <c r="C677" s="44" t="e">
        <f>VLOOKUP(A677&amp;B677,'Standard output'!A:D,4,0)</f>
        <v>#N/A</v>
      </c>
      <c r="D677" s="40" t="e">
        <f>Orders!B678/$C677</f>
        <v>#N/A</v>
      </c>
      <c r="E677" s="40" t="e">
        <f>Orders!C678/$C677</f>
        <v>#N/A</v>
      </c>
      <c r="F677" s="40" t="e">
        <f>Orders!D678/$C677</f>
        <v>#N/A</v>
      </c>
    </row>
    <row r="678" spans="1:6" ht="15" x14ac:dyDescent="0.25">
      <c r="A678" s="12">
        <f>Orders!A679</f>
        <v>0</v>
      </c>
      <c r="B678" s="18" t="e">
        <f>VLOOKUP(A678,'Product-tool'!A:E,2,0)</f>
        <v>#N/A</v>
      </c>
      <c r="C678" s="44" t="e">
        <f>VLOOKUP(A678&amp;B678,'Standard output'!A:D,4,0)</f>
        <v>#N/A</v>
      </c>
      <c r="D678" s="40" t="e">
        <f>Orders!B679/$C678</f>
        <v>#N/A</v>
      </c>
      <c r="E678" s="40" t="e">
        <f>Orders!C679/$C678</f>
        <v>#N/A</v>
      </c>
      <c r="F678" s="40" t="e">
        <f>Orders!D679/$C678</f>
        <v>#N/A</v>
      </c>
    </row>
    <row r="679" spans="1:6" ht="15" x14ac:dyDescent="0.25">
      <c r="A679" s="12">
        <f>Orders!A680</f>
        <v>0</v>
      </c>
      <c r="B679" s="18" t="e">
        <f>VLOOKUP(A679,'Product-tool'!A:E,2,0)</f>
        <v>#N/A</v>
      </c>
      <c r="C679" s="44" t="e">
        <f>VLOOKUP(A679&amp;B679,'Standard output'!A:D,4,0)</f>
        <v>#N/A</v>
      </c>
      <c r="D679" s="40" t="e">
        <f>Orders!B680/$C679</f>
        <v>#N/A</v>
      </c>
      <c r="E679" s="40" t="e">
        <f>Orders!C680/$C679</f>
        <v>#N/A</v>
      </c>
      <c r="F679" s="40" t="e">
        <f>Orders!D680/$C679</f>
        <v>#N/A</v>
      </c>
    </row>
    <row r="680" spans="1:6" ht="15" x14ac:dyDescent="0.25">
      <c r="A680" s="12">
        <f>Orders!A681</f>
        <v>0</v>
      </c>
      <c r="B680" s="18" t="e">
        <f>VLOOKUP(A680,'Product-tool'!A:E,2,0)</f>
        <v>#N/A</v>
      </c>
      <c r="C680" s="44" t="e">
        <f>VLOOKUP(A680&amp;B680,'Standard output'!A:D,4,0)</f>
        <v>#N/A</v>
      </c>
      <c r="D680" s="40" t="e">
        <f>Orders!B681/$C680</f>
        <v>#N/A</v>
      </c>
      <c r="E680" s="40" t="e">
        <f>Orders!C681/$C680</f>
        <v>#N/A</v>
      </c>
      <c r="F680" s="40" t="e">
        <f>Orders!D681/$C680</f>
        <v>#N/A</v>
      </c>
    </row>
    <row r="681" spans="1:6" ht="15" x14ac:dyDescent="0.25">
      <c r="A681" s="12">
        <f>Orders!A682</f>
        <v>0</v>
      </c>
      <c r="B681" s="18" t="e">
        <f>VLOOKUP(A681,'Product-tool'!A:E,2,0)</f>
        <v>#N/A</v>
      </c>
      <c r="C681" s="44" t="e">
        <f>VLOOKUP(A681&amp;B681,'Standard output'!A:D,4,0)</f>
        <v>#N/A</v>
      </c>
      <c r="D681" s="40" t="e">
        <f>Orders!B682/$C681</f>
        <v>#N/A</v>
      </c>
      <c r="E681" s="40" t="e">
        <f>Orders!C682/$C681</f>
        <v>#N/A</v>
      </c>
      <c r="F681" s="40" t="e">
        <f>Orders!D682/$C681</f>
        <v>#N/A</v>
      </c>
    </row>
    <row r="682" spans="1:6" ht="15" x14ac:dyDescent="0.25">
      <c r="A682" s="12">
        <f>Orders!A683</f>
        <v>0</v>
      </c>
      <c r="B682" s="18" t="e">
        <f>VLOOKUP(A682,'Product-tool'!A:E,2,0)</f>
        <v>#N/A</v>
      </c>
      <c r="C682" s="44" t="e">
        <f>VLOOKUP(A682&amp;B682,'Standard output'!A:D,4,0)</f>
        <v>#N/A</v>
      </c>
      <c r="D682" s="40" t="e">
        <f>Orders!B683/$C682</f>
        <v>#N/A</v>
      </c>
      <c r="E682" s="40" t="e">
        <f>Orders!C683/$C682</f>
        <v>#N/A</v>
      </c>
      <c r="F682" s="40" t="e">
        <f>Orders!D683/$C682</f>
        <v>#N/A</v>
      </c>
    </row>
    <row r="683" spans="1:6" ht="15" x14ac:dyDescent="0.25">
      <c r="A683" s="12">
        <f>Orders!A684</f>
        <v>0</v>
      </c>
      <c r="B683" s="18" t="e">
        <f>VLOOKUP(A683,'Product-tool'!A:E,2,0)</f>
        <v>#N/A</v>
      </c>
      <c r="C683" s="44" t="e">
        <f>VLOOKUP(A683&amp;B683,'Standard output'!A:D,4,0)</f>
        <v>#N/A</v>
      </c>
      <c r="D683" s="40" t="e">
        <f>Orders!B684/$C683</f>
        <v>#N/A</v>
      </c>
      <c r="E683" s="40" t="e">
        <f>Orders!C684/$C683</f>
        <v>#N/A</v>
      </c>
      <c r="F683" s="40" t="e">
        <f>Orders!D684/$C683</f>
        <v>#N/A</v>
      </c>
    </row>
    <row r="684" spans="1:6" ht="15" x14ac:dyDescent="0.25">
      <c r="A684" s="12">
        <f>Orders!A685</f>
        <v>0</v>
      </c>
      <c r="B684" s="18" t="e">
        <f>VLOOKUP(A684,'Product-tool'!A:E,2,0)</f>
        <v>#N/A</v>
      </c>
      <c r="C684" s="44" t="e">
        <f>VLOOKUP(A684&amp;B684,'Standard output'!A:D,4,0)</f>
        <v>#N/A</v>
      </c>
      <c r="D684" s="40" t="e">
        <f>Orders!B685/$C684</f>
        <v>#N/A</v>
      </c>
      <c r="E684" s="40" t="e">
        <f>Orders!C685/$C684</f>
        <v>#N/A</v>
      </c>
      <c r="F684" s="40" t="e">
        <f>Orders!D685/$C684</f>
        <v>#N/A</v>
      </c>
    </row>
    <row r="685" spans="1:6" ht="15" x14ac:dyDescent="0.25">
      <c r="A685" s="12">
        <f>Orders!A686</f>
        <v>0</v>
      </c>
      <c r="B685" s="18" t="e">
        <f>VLOOKUP(A685,'Product-tool'!A:E,2,0)</f>
        <v>#N/A</v>
      </c>
      <c r="C685" s="44" t="e">
        <f>VLOOKUP(A685&amp;B685,'Standard output'!A:D,4,0)</f>
        <v>#N/A</v>
      </c>
      <c r="D685" s="40" t="e">
        <f>Orders!B686/$C685</f>
        <v>#N/A</v>
      </c>
      <c r="E685" s="40" t="e">
        <f>Orders!C686/$C685</f>
        <v>#N/A</v>
      </c>
      <c r="F685" s="40" t="e">
        <f>Orders!D686/$C685</f>
        <v>#N/A</v>
      </c>
    </row>
    <row r="686" spans="1:6" ht="15" x14ac:dyDescent="0.25">
      <c r="A686" s="12">
        <f>Orders!A687</f>
        <v>0</v>
      </c>
      <c r="B686" s="18" t="e">
        <f>VLOOKUP(A686,'Product-tool'!A:E,2,0)</f>
        <v>#N/A</v>
      </c>
      <c r="C686" s="44" t="e">
        <f>VLOOKUP(A686&amp;B686,'Standard output'!A:D,4,0)</f>
        <v>#N/A</v>
      </c>
      <c r="D686" s="40" t="e">
        <f>Orders!B687/$C686</f>
        <v>#N/A</v>
      </c>
      <c r="E686" s="40" t="e">
        <f>Orders!C687/$C686</f>
        <v>#N/A</v>
      </c>
      <c r="F686" s="40" t="e">
        <f>Orders!D687/$C686</f>
        <v>#N/A</v>
      </c>
    </row>
    <row r="687" spans="1:6" ht="15" x14ac:dyDescent="0.25">
      <c r="A687" s="12">
        <f>Orders!A688</f>
        <v>0</v>
      </c>
      <c r="B687" s="18" t="e">
        <f>VLOOKUP(A687,'Product-tool'!A:E,2,0)</f>
        <v>#N/A</v>
      </c>
      <c r="C687" s="44" t="e">
        <f>VLOOKUP(A687&amp;B687,'Standard output'!A:D,4,0)</f>
        <v>#N/A</v>
      </c>
      <c r="D687" s="40" t="e">
        <f>Orders!B688/$C687</f>
        <v>#N/A</v>
      </c>
      <c r="E687" s="40" t="e">
        <f>Orders!C688/$C687</f>
        <v>#N/A</v>
      </c>
      <c r="F687" s="40" t="e">
        <f>Orders!D688/$C687</f>
        <v>#N/A</v>
      </c>
    </row>
    <row r="688" spans="1:6" ht="15" x14ac:dyDescent="0.25">
      <c r="A688" s="12">
        <f>Orders!A689</f>
        <v>0</v>
      </c>
      <c r="B688" s="18" t="e">
        <f>VLOOKUP(A688,'Product-tool'!A:E,2,0)</f>
        <v>#N/A</v>
      </c>
      <c r="C688" s="44" t="e">
        <f>VLOOKUP(A688&amp;B688,'Standard output'!A:D,4,0)</f>
        <v>#N/A</v>
      </c>
      <c r="D688" s="40" t="e">
        <f>Orders!B689/$C688</f>
        <v>#N/A</v>
      </c>
      <c r="E688" s="40" t="e">
        <f>Orders!C689/$C688</f>
        <v>#N/A</v>
      </c>
      <c r="F688" s="40" t="e">
        <f>Orders!D689/$C688</f>
        <v>#N/A</v>
      </c>
    </row>
    <row r="689" spans="1:6" ht="15" x14ac:dyDescent="0.25">
      <c r="A689" s="12">
        <f>Orders!A690</f>
        <v>0</v>
      </c>
      <c r="B689" s="18" t="e">
        <f>VLOOKUP(A689,'Product-tool'!A:E,2,0)</f>
        <v>#N/A</v>
      </c>
      <c r="C689" s="44" t="e">
        <f>VLOOKUP(A689&amp;B689,'Standard output'!A:D,4,0)</f>
        <v>#N/A</v>
      </c>
      <c r="D689" s="40" t="e">
        <f>Orders!B690/$C689</f>
        <v>#N/A</v>
      </c>
      <c r="E689" s="40" t="e">
        <f>Orders!C690/$C689</f>
        <v>#N/A</v>
      </c>
      <c r="F689" s="40" t="e">
        <f>Orders!D690/$C689</f>
        <v>#N/A</v>
      </c>
    </row>
    <row r="690" spans="1:6" ht="15" x14ac:dyDescent="0.25">
      <c r="A690" s="12">
        <f>Orders!A691</f>
        <v>0</v>
      </c>
      <c r="B690" s="18" t="e">
        <f>VLOOKUP(A690,'Product-tool'!A:E,2,0)</f>
        <v>#N/A</v>
      </c>
      <c r="C690" s="44" t="e">
        <f>VLOOKUP(A690&amp;B690,'Standard output'!A:D,4,0)</f>
        <v>#N/A</v>
      </c>
      <c r="D690" s="40" t="e">
        <f>Orders!B691/$C690</f>
        <v>#N/A</v>
      </c>
      <c r="E690" s="40" t="e">
        <f>Orders!C691/$C690</f>
        <v>#N/A</v>
      </c>
      <c r="F690" s="40" t="e">
        <f>Orders!D691/$C690</f>
        <v>#N/A</v>
      </c>
    </row>
    <row r="691" spans="1:6" ht="15" x14ac:dyDescent="0.25">
      <c r="A691" s="12">
        <f>Orders!A692</f>
        <v>0</v>
      </c>
      <c r="B691" s="18" t="e">
        <f>VLOOKUP(A691,'Product-tool'!A:E,2,0)</f>
        <v>#N/A</v>
      </c>
      <c r="C691" s="44" t="e">
        <f>VLOOKUP(A691&amp;B691,'Standard output'!A:D,4,0)</f>
        <v>#N/A</v>
      </c>
      <c r="D691" s="40" t="e">
        <f>Orders!B692/$C691</f>
        <v>#N/A</v>
      </c>
      <c r="E691" s="40" t="e">
        <f>Orders!C692/$C691</f>
        <v>#N/A</v>
      </c>
      <c r="F691" s="40" t="e">
        <f>Orders!D692/$C691</f>
        <v>#N/A</v>
      </c>
    </row>
    <row r="692" spans="1:6" ht="15" x14ac:dyDescent="0.25">
      <c r="A692" s="12">
        <f>Orders!A693</f>
        <v>0</v>
      </c>
      <c r="B692" s="18" t="e">
        <f>VLOOKUP(A692,'Product-tool'!A:E,2,0)</f>
        <v>#N/A</v>
      </c>
      <c r="C692" s="44" t="e">
        <f>VLOOKUP(A692&amp;B692,'Standard output'!A:D,4,0)</f>
        <v>#N/A</v>
      </c>
      <c r="D692" s="40" t="e">
        <f>Orders!B693/$C692</f>
        <v>#N/A</v>
      </c>
      <c r="E692" s="40" t="e">
        <f>Orders!C693/$C692</f>
        <v>#N/A</v>
      </c>
      <c r="F692" s="40" t="e">
        <f>Orders!D693/$C692</f>
        <v>#N/A</v>
      </c>
    </row>
    <row r="693" spans="1:6" ht="15" x14ac:dyDescent="0.25">
      <c r="A693" s="12">
        <f>Orders!A694</f>
        <v>0</v>
      </c>
      <c r="B693" s="18" t="e">
        <f>VLOOKUP(A693,'Product-tool'!A:E,2,0)</f>
        <v>#N/A</v>
      </c>
      <c r="C693" s="44" t="e">
        <f>VLOOKUP(A693&amp;B693,'Standard output'!A:D,4,0)</f>
        <v>#N/A</v>
      </c>
      <c r="D693" s="40" t="e">
        <f>Orders!B694/$C693</f>
        <v>#N/A</v>
      </c>
      <c r="E693" s="40" t="e">
        <f>Orders!C694/$C693</f>
        <v>#N/A</v>
      </c>
      <c r="F693" s="40" t="e">
        <f>Orders!D694/$C693</f>
        <v>#N/A</v>
      </c>
    </row>
    <row r="694" spans="1:6" ht="15" x14ac:dyDescent="0.25">
      <c r="A694" s="12">
        <f>Orders!A695</f>
        <v>0</v>
      </c>
      <c r="B694" s="18" t="e">
        <f>VLOOKUP(A694,'Product-tool'!A:E,2,0)</f>
        <v>#N/A</v>
      </c>
      <c r="C694" s="44" t="e">
        <f>VLOOKUP(A694&amp;B694,'Standard output'!A:D,4,0)</f>
        <v>#N/A</v>
      </c>
      <c r="D694" s="40" t="e">
        <f>Orders!B695/$C694</f>
        <v>#N/A</v>
      </c>
      <c r="E694" s="40" t="e">
        <f>Orders!C695/$C694</f>
        <v>#N/A</v>
      </c>
      <c r="F694" s="40" t="e">
        <f>Orders!D695/$C694</f>
        <v>#N/A</v>
      </c>
    </row>
    <row r="695" spans="1:6" ht="15" x14ac:dyDescent="0.25">
      <c r="A695" s="12">
        <f>Orders!A696</f>
        <v>0</v>
      </c>
      <c r="B695" s="18" t="e">
        <f>VLOOKUP(A695,'Product-tool'!A:E,2,0)</f>
        <v>#N/A</v>
      </c>
      <c r="C695" s="44" t="e">
        <f>VLOOKUP(A695&amp;B695,'Standard output'!A:D,4,0)</f>
        <v>#N/A</v>
      </c>
      <c r="D695" s="40" t="e">
        <f>Orders!B696/$C695</f>
        <v>#N/A</v>
      </c>
      <c r="E695" s="40" t="e">
        <f>Orders!C696/$C695</f>
        <v>#N/A</v>
      </c>
      <c r="F695" s="40" t="e">
        <f>Orders!D696/$C695</f>
        <v>#N/A</v>
      </c>
    </row>
    <row r="696" spans="1:6" ht="15" x14ac:dyDescent="0.25">
      <c r="A696" s="12">
        <f>Orders!A697</f>
        <v>0</v>
      </c>
      <c r="B696" s="18" t="e">
        <f>VLOOKUP(A696,'Product-tool'!A:E,2,0)</f>
        <v>#N/A</v>
      </c>
      <c r="C696" s="44" t="e">
        <f>VLOOKUP(A696&amp;B696,'Standard output'!A:D,4,0)</f>
        <v>#N/A</v>
      </c>
      <c r="D696" s="40" t="e">
        <f>Orders!B697/$C696</f>
        <v>#N/A</v>
      </c>
      <c r="E696" s="40" t="e">
        <f>Orders!C697/$C696</f>
        <v>#N/A</v>
      </c>
      <c r="F696" s="40" t="e">
        <f>Orders!D697/$C696</f>
        <v>#N/A</v>
      </c>
    </row>
    <row r="697" spans="1:6" ht="15" x14ac:dyDescent="0.25">
      <c r="A697" s="12">
        <f>Orders!A698</f>
        <v>0</v>
      </c>
      <c r="B697" s="18" t="e">
        <f>VLOOKUP(A697,'Product-tool'!A:E,2,0)</f>
        <v>#N/A</v>
      </c>
      <c r="C697" s="44" t="e">
        <f>VLOOKUP(A697&amp;B697,'Standard output'!A:D,4,0)</f>
        <v>#N/A</v>
      </c>
      <c r="D697" s="40" t="e">
        <f>Orders!B698/$C697</f>
        <v>#N/A</v>
      </c>
      <c r="E697" s="40" t="e">
        <f>Orders!C698/$C697</f>
        <v>#N/A</v>
      </c>
      <c r="F697" s="40" t="e">
        <f>Orders!D698/$C697</f>
        <v>#N/A</v>
      </c>
    </row>
    <row r="698" spans="1:6" ht="15" x14ac:dyDescent="0.25">
      <c r="A698" s="12">
        <f>Orders!A699</f>
        <v>0</v>
      </c>
      <c r="B698" s="18" t="e">
        <f>VLOOKUP(A698,'Product-tool'!A:E,2,0)</f>
        <v>#N/A</v>
      </c>
      <c r="C698" s="44" t="e">
        <f>VLOOKUP(A698&amp;B698,'Standard output'!A:D,4,0)</f>
        <v>#N/A</v>
      </c>
      <c r="D698" s="40" t="e">
        <f>Orders!B699/$C698</f>
        <v>#N/A</v>
      </c>
      <c r="E698" s="40" t="e">
        <f>Orders!C699/$C698</f>
        <v>#N/A</v>
      </c>
      <c r="F698" s="40" t="e">
        <f>Orders!D699/$C698</f>
        <v>#N/A</v>
      </c>
    </row>
    <row r="699" spans="1:6" ht="15" x14ac:dyDescent="0.25">
      <c r="A699" s="12">
        <f>Orders!A700</f>
        <v>0</v>
      </c>
      <c r="B699" s="18" t="e">
        <f>VLOOKUP(A699,'Product-tool'!A:E,2,0)</f>
        <v>#N/A</v>
      </c>
      <c r="C699" s="44" t="e">
        <f>VLOOKUP(A699&amp;B699,'Standard output'!A:D,4,0)</f>
        <v>#N/A</v>
      </c>
      <c r="D699" s="40" t="e">
        <f>Orders!B700/$C699</f>
        <v>#N/A</v>
      </c>
      <c r="E699" s="40" t="e">
        <f>Orders!C700/$C699</f>
        <v>#N/A</v>
      </c>
      <c r="F699" s="40" t="e">
        <f>Orders!D700/$C699</f>
        <v>#N/A</v>
      </c>
    </row>
    <row r="700" spans="1:6" ht="15" x14ac:dyDescent="0.25">
      <c r="A700" s="12">
        <f>Orders!A701</f>
        <v>0</v>
      </c>
      <c r="B700" s="18" t="e">
        <f>VLOOKUP(A700,'Product-tool'!A:E,2,0)</f>
        <v>#N/A</v>
      </c>
      <c r="C700" s="44" t="e">
        <f>VLOOKUP(A700&amp;B700,'Standard output'!A:D,4,0)</f>
        <v>#N/A</v>
      </c>
      <c r="D700" s="40" t="e">
        <f>Orders!B701/$C700</f>
        <v>#N/A</v>
      </c>
      <c r="E700" s="40" t="e">
        <f>Orders!C701/$C700</f>
        <v>#N/A</v>
      </c>
      <c r="F700" s="40" t="e">
        <f>Orders!D701/$C700</f>
        <v>#N/A</v>
      </c>
    </row>
    <row r="701" spans="1:6" ht="15" x14ac:dyDescent="0.25">
      <c r="A701" s="12">
        <f>Orders!A702</f>
        <v>0</v>
      </c>
      <c r="B701" s="18" t="e">
        <f>VLOOKUP(A701,'Product-tool'!A:E,2,0)</f>
        <v>#N/A</v>
      </c>
      <c r="C701" s="44" t="e">
        <f>VLOOKUP(A701&amp;B701,'Standard output'!A:D,4,0)</f>
        <v>#N/A</v>
      </c>
      <c r="D701" s="40" t="e">
        <f>Orders!B702/$C701</f>
        <v>#N/A</v>
      </c>
      <c r="E701" s="40" t="e">
        <f>Orders!C702/$C701</f>
        <v>#N/A</v>
      </c>
      <c r="F701" s="40" t="e">
        <f>Orders!D702/$C701</f>
        <v>#N/A</v>
      </c>
    </row>
    <row r="702" spans="1:6" ht="15" x14ac:dyDescent="0.25">
      <c r="A702" s="12">
        <f>Orders!A703</f>
        <v>0</v>
      </c>
      <c r="B702" s="18" t="e">
        <f>VLOOKUP(A702,'Product-tool'!A:E,2,0)</f>
        <v>#N/A</v>
      </c>
      <c r="C702" s="44" t="e">
        <f>VLOOKUP(A702&amp;B702,'Standard output'!A:D,4,0)</f>
        <v>#N/A</v>
      </c>
      <c r="D702" s="40" t="e">
        <f>Orders!B703/$C702</f>
        <v>#N/A</v>
      </c>
      <c r="E702" s="40" t="e">
        <f>Orders!C703/$C702</f>
        <v>#N/A</v>
      </c>
      <c r="F702" s="40" t="e">
        <f>Orders!D703/$C702</f>
        <v>#N/A</v>
      </c>
    </row>
    <row r="703" spans="1:6" ht="15" x14ac:dyDescent="0.25">
      <c r="A703" s="12">
        <f>Orders!A704</f>
        <v>0</v>
      </c>
      <c r="B703" s="18" t="e">
        <f>VLOOKUP(A703,'Product-tool'!A:E,2,0)</f>
        <v>#N/A</v>
      </c>
      <c r="C703" s="44" t="e">
        <f>VLOOKUP(A703&amp;B703,'Standard output'!A:D,4,0)</f>
        <v>#N/A</v>
      </c>
      <c r="D703" s="40" t="e">
        <f>Orders!B704/$C703</f>
        <v>#N/A</v>
      </c>
      <c r="E703" s="40" t="e">
        <f>Orders!C704/$C703</f>
        <v>#N/A</v>
      </c>
      <c r="F703" s="40" t="e">
        <f>Orders!D704/$C703</f>
        <v>#N/A</v>
      </c>
    </row>
    <row r="704" spans="1:6" ht="15" x14ac:dyDescent="0.25">
      <c r="A704" s="12">
        <f>Orders!A705</f>
        <v>0</v>
      </c>
      <c r="B704" s="18" t="e">
        <f>VLOOKUP(A704,'Product-tool'!A:E,2,0)</f>
        <v>#N/A</v>
      </c>
      <c r="C704" s="44" t="e">
        <f>VLOOKUP(A704&amp;B704,'Standard output'!A:D,4,0)</f>
        <v>#N/A</v>
      </c>
      <c r="D704" s="40" t="e">
        <f>Orders!B705/$C704</f>
        <v>#N/A</v>
      </c>
      <c r="E704" s="40" t="e">
        <f>Orders!C705/$C704</f>
        <v>#N/A</v>
      </c>
      <c r="F704" s="40" t="e">
        <f>Orders!D705/$C704</f>
        <v>#N/A</v>
      </c>
    </row>
    <row r="705" spans="1:6" ht="15" x14ac:dyDescent="0.25">
      <c r="A705" s="12">
        <f>Orders!A706</f>
        <v>0</v>
      </c>
      <c r="B705" s="18" t="e">
        <f>VLOOKUP(A705,'Product-tool'!A:E,2,0)</f>
        <v>#N/A</v>
      </c>
      <c r="C705" s="44" t="e">
        <f>VLOOKUP(A705&amp;B705,'Standard output'!A:D,4,0)</f>
        <v>#N/A</v>
      </c>
      <c r="D705" s="40" t="e">
        <f>Orders!B706/$C705</f>
        <v>#N/A</v>
      </c>
      <c r="E705" s="40" t="e">
        <f>Orders!C706/$C705</f>
        <v>#N/A</v>
      </c>
      <c r="F705" s="40" t="e">
        <f>Orders!D706/$C705</f>
        <v>#N/A</v>
      </c>
    </row>
    <row r="706" spans="1:6" ht="15" x14ac:dyDescent="0.25">
      <c r="A706" s="12">
        <f>Orders!A707</f>
        <v>0</v>
      </c>
      <c r="B706" s="18" t="e">
        <f>VLOOKUP(A706,'Product-tool'!A:E,2,0)</f>
        <v>#N/A</v>
      </c>
      <c r="C706" s="44" t="e">
        <f>VLOOKUP(A706&amp;B706,'Standard output'!A:D,4,0)</f>
        <v>#N/A</v>
      </c>
      <c r="D706" s="40" t="e">
        <f>Orders!B707/$C706</f>
        <v>#N/A</v>
      </c>
      <c r="E706" s="40" t="e">
        <f>Orders!C707/$C706</f>
        <v>#N/A</v>
      </c>
      <c r="F706" s="40" t="e">
        <f>Orders!D707/$C706</f>
        <v>#N/A</v>
      </c>
    </row>
    <row r="707" spans="1:6" ht="15" x14ac:dyDescent="0.25">
      <c r="A707" s="12">
        <f>Orders!A708</f>
        <v>0</v>
      </c>
      <c r="B707" s="18" t="e">
        <f>VLOOKUP(A707,'Product-tool'!A:E,2,0)</f>
        <v>#N/A</v>
      </c>
      <c r="C707" s="44" t="e">
        <f>VLOOKUP(A707&amp;B707,'Standard output'!A:D,4,0)</f>
        <v>#N/A</v>
      </c>
      <c r="D707" s="40" t="e">
        <f>Orders!B708/$C707</f>
        <v>#N/A</v>
      </c>
      <c r="E707" s="40" t="e">
        <f>Orders!C708/$C707</f>
        <v>#N/A</v>
      </c>
      <c r="F707" s="40" t="e">
        <f>Orders!D708/$C707</f>
        <v>#N/A</v>
      </c>
    </row>
    <row r="708" spans="1:6" ht="15" x14ac:dyDescent="0.25">
      <c r="A708" s="12">
        <f>Orders!A709</f>
        <v>0</v>
      </c>
      <c r="B708" s="18" t="e">
        <f>VLOOKUP(A708,'Product-tool'!A:E,2,0)</f>
        <v>#N/A</v>
      </c>
      <c r="C708" s="44" t="e">
        <f>VLOOKUP(A708&amp;B708,'Standard output'!A:D,4,0)</f>
        <v>#N/A</v>
      </c>
      <c r="D708" s="40" t="e">
        <f>Orders!B709/$C708</f>
        <v>#N/A</v>
      </c>
      <c r="E708" s="40" t="e">
        <f>Orders!C709/$C708</f>
        <v>#N/A</v>
      </c>
      <c r="F708" s="40" t="e">
        <f>Orders!D709/$C708</f>
        <v>#N/A</v>
      </c>
    </row>
    <row r="709" spans="1:6" ht="15" x14ac:dyDescent="0.25">
      <c r="A709" s="12">
        <f>Orders!A710</f>
        <v>0</v>
      </c>
      <c r="B709" s="18" t="e">
        <f>VLOOKUP(A709,'Product-tool'!A:E,2,0)</f>
        <v>#N/A</v>
      </c>
      <c r="C709" s="44" t="e">
        <f>VLOOKUP(A709&amp;B709,'Standard output'!A:D,4,0)</f>
        <v>#N/A</v>
      </c>
      <c r="D709" s="40" t="e">
        <f>Orders!B710/$C709</f>
        <v>#N/A</v>
      </c>
      <c r="E709" s="40" t="e">
        <f>Orders!C710/$C709</f>
        <v>#N/A</v>
      </c>
      <c r="F709" s="40" t="e">
        <f>Orders!D710/$C709</f>
        <v>#N/A</v>
      </c>
    </row>
    <row r="710" spans="1:6" ht="15" x14ac:dyDescent="0.25">
      <c r="A710" s="12">
        <f>Orders!A711</f>
        <v>0</v>
      </c>
      <c r="B710" s="18" t="e">
        <f>VLOOKUP(A710,'Product-tool'!A:E,2,0)</f>
        <v>#N/A</v>
      </c>
      <c r="C710" s="44" t="e">
        <f>VLOOKUP(A710&amp;B710,'Standard output'!A:D,4,0)</f>
        <v>#N/A</v>
      </c>
      <c r="D710" s="40" t="e">
        <f>Orders!B711/$C710</f>
        <v>#N/A</v>
      </c>
      <c r="E710" s="40" t="e">
        <f>Orders!C711/$C710</f>
        <v>#N/A</v>
      </c>
      <c r="F710" s="40" t="e">
        <f>Orders!D711/$C710</f>
        <v>#N/A</v>
      </c>
    </row>
    <row r="711" spans="1:6" ht="15" x14ac:dyDescent="0.25">
      <c r="A711" s="12">
        <f>Orders!A712</f>
        <v>0</v>
      </c>
      <c r="B711" s="18" t="e">
        <f>VLOOKUP(A711,'Product-tool'!A:E,2,0)</f>
        <v>#N/A</v>
      </c>
      <c r="C711" s="44" t="e">
        <f>VLOOKUP(A711&amp;B711,'Standard output'!A:D,4,0)</f>
        <v>#N/A</v>
      </c>
      <c r="D711" s="40" t="e">
        <f>Orders!B712/$C711</f>
        <v>#N/A</v>
      </c>
      <c r="E711" s="40" t="e">
        <f>Orders!C712/$C711</f>
        <v>#N/A</v>
      </c>
      <c r="F711" s="40" t="e">
        <f>Orders!D712/$C711</f>
        <v>#N/A</v>
      </c>
    </row>
    <row r="712" spans="1:6" ht="15" x14ac:dyDescent="0.25">
      <c r="A712" s="12">
        <f>Orders!A713</f>
        <v>0</v>
      </c>
      <c r="B712" s="18" t="e">
        <f>VLOOKUP(A712,'Product-tool'!A:E,2,0)</f>
        <v>#N/A</v>
      </c>
      <c r="C712" s="44" t="e">
        <f>VLOOKUP(A712&amp;B712,'Standard output'!A:D,4,0)</f>
        <v>#N/A</v>
      </c>
      <c r="D712" s="40" t="e">
        <f>Orders!B713/$C712</f>
        <v>#N/A</v>
      </c>
      <c r="E712" s="40" t="e">
        <f>Orders!C713/$C712</f>
        <v>#N/A</v>
      </c>
      <c r="F712" s="40" t="e">
        <f>Orders!D713/$C712</f>
        <v>#N/A</v>
      </c>
    </row>
    <row r="713" spans="1:6" ht="15" x14ac:dyDescent="0.25">
      <c r="A713" s="12">
        <f>Orders!A714</f>
        <v>0</v>
      </c>
      <c r="B713" s="18" t="e">
        <f>VLOOKUP(A713,'Product-tool'!A:E,2,0)</f>
        <v>#N/A</v>
      </c>
      <c r="C713" s="44" t="e">
        <f>VLOOKUP(A713&amp;B713,'Standard output'!A:D,4,0)</f>
        <v>#N/A</v>
      </c>
      <c r="D713" s="40" t="e">
        <f>Orders!B714/$C713</f>
        <v>#N/A</v>
      </c>
      <c r="E713" s="40" t="e">
        <f>Orders!C714/$C713</f>
        <v>#N/A</v>
      </c>
      <c r="F713" s="40" t="e">
        <f>Orders!D714/$C713</f>
        <v>#N/A</v>
      </c>
    </row>
    <row r="714" spans="1:6" ht="15" x14ac:dyDescent="0.25">
      <c r="A714" s="12">
        <f>Orders!A715</f>
        <v>0</v>
      </c>
      <c r="B714" s="18" t="e">
        <f>VLOOKUP(A714,'Product-tool'!A:E,2,0)</f>
        <v>#N/A</v>
      </c>
      <c r="C714" s="44" t="e">
        <f>VLOOKUP(A714&amp;B714,'Standard output'!A:D,4,0)</f>
        <v>#N/A</v>
      </c>
      <c r="D714" s="40" t="e">
        <f>Orders!B715/$C714</f>
        <v>#N/A</v>
      </c>
      <c r="E714" s="40" t="e">
        <f>Orders!C715/$C714</f>
        <v>#N/A</v>
      </c>
      <c r="F714" s="40" t="e">
        <f>Orders!D715/$C714</f>
        <v>#N/A</v>
      </c>
    </row>
    <row r="715" spans="1:6" ht="15" x14ac:dyDescent="0.25">
      <c r="A715" s="12">
        <f>Orders!A716</f>
        <v>0</v>
      </c>
      <c r="B715" s="18" t="e">
        <f>VLOOKUP(A715,'Product-tool'!A:E,2,0)</f>
        <v>#N/A</v>
      </c>
      <c r="C715" s="44" t="e">
        <f>VLOOKUP(A715&amp;B715,'Standard output'!A:D,4,0)</f>
        <v>#N/A</v>
      </c>
      <c r="D715" s="40" t="e">
        <f>Orders!B716/$C715</f>
        <v>#N/A</v>
      </c>
      <c r="E715" s="40" t="e">
        <f>Orders!C716/$C715</f>
        <v>#N/A</v>
      </c>
      <c r="F715" s="40" t="e">
        <f>Orders!D716/$C715</f>
        <v>#N/A</v>
      </c>
    </row>
    <row r="716" spans="1:6" ht="15" x14ac:dyDescent="0.25">
      <c r="A716" s="12">
        <f>Orders!A717</f>
        <v>0</v>
      </c>
      <c r="B716" s="18" t="e">
        <f>VLOOKUP(A716,'Product-tool'!A:E,2,0)</f>
        <v>#N/A</v>
      </c>
      <c r="C716" s="44" t="e">
        <f>VLOOKUP(A716&amp;B716,'Standard output'!A:D,4,0)</f>
        <v>#N/A</v>
      </c>
      <c r="D716" s="40" t="e">
        <f>Orders!B717/$C716</f>
        <v>#N/A</v>
      </c>
      <c r="E716" s="40" t="e">
        <f>Orders!C717/$C716</f>
        <v>#N/A</v>
      </c>
      <c r="F716" s="40" t="e">
        <f>Orders!D717/$C716</f>
        <v>#N/A</v>
      </c>
    </row>
    <row r="717" spans="1:6" ht="15" x14ac:dyDescent="0.25">
      <c r="A717" s="12">
        <f>Orders!A718</f>
        <v>0</v>
      </c>
      <c r="B717" s="18" t="e">
        <f>VLOOKUP(A717,'Product-tool'!A:E,2,0)</f>
        <v>#N/A</v>
      </c>
      <c r="C717" s="44" t="e">
        <f>VLOOKUP(A717&amp;B717,'Standard output'!A:D,4,0)</f>
        <v>#N/A</v>
      </c>
      <c r="D717" s="40" t="e">
        <f>Orders!B718/$C717</f>
        <v>#N/A</v>
      </c>
      <c r="E717" s="40" t="e">
        <f>Orders!C718/$C717</f>
        <v>#N/A</v>
      </c>
      <c r="F717" s="40" t="e">
        <f>Orders!D718/$C717</f>
        <v>#N/A</v>
      </c>
    </row>
    <row r="718" spans="1:6" ht="15" x14ac:dyDescent="0.25">
      <c r="A718" s="12">
        <f>Orders!A719</f>
        <v>0</v>
      </c>
      <c r="B718" s="18" t="e">
        <f>VLOOKUP(A718,'Product-tool'!A:E,2,0)</f>
        <v>#N/A</v>
      </c>
      <c r="C718" s="44" t="e">
        <f>VLOOKUP(A718&amp;B718,'Standard output'!A:D,4,0)</f>
        <v>#N/A</v>
      </c>
      <c r="D718" s="40" t="e">
        <f>Orders!B719/$C718</f>
        <v>#N/A</v>
      </c>
      <c r="E718" s="40" t="e">
        <f>Orders!C719/$C718</f>
        <v>#N/A</v>
      </c>
      <c r="F718" s="40" t="e">
        <f>Orders!D719/$C718</f>
        <v>#N/A</v>
      </c>
    </row>
    <row r="719" spans="1:6" ht="15" x14ac:dyDescent="0.25">
      <c r="A719" s="12">
        <f>Orders!A720</f>
        <v>0</v>
      </c>
      <c r="B719" s="18" t="e">
        <f>VLOOKUP(A719,'Product-tool'!A:E,2,0)</f>
        <v>#N/A</v>
      </c>
      <c r="C719" s="44" t="e">
        <f>VLOOKUP(A719&amp;B719,'Standard output'!A:D,4,0)</f>
        <v>#N/A</v>
      </c>
      <c r="D719" s="40" t="e">
        <f>Orders!B720/$C719</f>
        <v>#N/A</v>
      </c>
      <c r="E719" s="40" t="e">
        <f>Orders!C720/$C719</f>
        <v>#N/A</v>
      </c>
      <c r="F719" s="40" t="e">
        <f>Orders!D720/$C719</f>
        <v>#N/A</v>
      </c>
    </row>
    <row r="720" spans="1:6" ht="15" x14ac:dyDescent="0.25">
      <c r="A720" s="12">
        <f>Orders!A721</f>
        <v>0</v>
      </c>
      <c r="B720" s="18" t="e">
        <f>VLOOKUP(A720,'Product-tool'!A:E,2,0)</f>
        <v>#N/A</v>
      </c>
      <c r="C720" s="44" t="e">
        <f>VLOOKUP(A720&amp;B720,'Standard output'!A:D,4,0)</f>
        <v>#N/A</v>
      </c>
      <c r="D720" s="40" t="e">
        <f>Orders!B721/$C720</f>
        <v>#N/A</v>
      </c>
      <c r="E720" s="40" t="e">
        <f>Orders!C721/$C720</f>
        <v>#N/A</v>
      </c>
      <c r="F720" s="40" t="e">
        <f>Orders!D721/$C720</f>
        <v>#N/A</v>
      </c>
    </row>
    <row r="721" spans="1:6" ht="15" x14ac:dyDescent="0.25">
      <c r="A721" s="12">
        <f>Orders!A722</f>
        <v>0</v>
      </c>
      <c r="B721" s="18" t="e">
        <f>VLOOKUP(A721,'Product-tool'!A:E,2,0)</f>
        <v>#N/A</v>
      </c>
      <c r="C721" s="44" t="e">
        <f>VLOOKUP(A721&amp;B721,'Standard output'!A:D,4,0)</f>
        <v>#N/A</v>
      </c>
      <c r="D721" s="40" t="e">
        <f>Orders!B722/$C721</f>
        <v>#N/A</v>
      </c>
      <c r="E721" s="40" t="e">
        <f>Orders!C722/$C721</f>
        <v>#N/A</v>
      </c>
      <c r="F721" s="40" t="e">
        <f>Orders!D722/$C721</f>
        <v>#N/A</v>
      </c>
    </row>
    <row r="722" spans="1:6" ht="15" x14ac:dyDescent="0.25">
      <c r="A722" s="12">
        <f>Orders!A723</f>
        <v>0</v>
      </c>
      <c r="B722" s="18" t="e">
        <f>VLOOKUP(A722,'Product-tool'!A:E,2,0)</f>
        <v>#N/A</v>
      </c>
      <c r="C722" s="44" t="e">
        <f>VLOOKUP(A722&amp;B722,'Standard output'!A:D,4,0)</f>
        <v>#N/A</v>
      </c>
      <c r="D722" s="40" t="e">
        <f>Orders!B723/$C722</f>
        <v>#N/A</v>
      </c>
      <c r="E722" s="40" t="e">
        <f>Orders!C723/$C722</f>
        <v>#N/A</v>
      </c>
      <c r="F722" s="40" t="e">
        <f>Orders!D723/$C722</f>
        <v>#N/A</v>
      </c>
    </row>
    <row r="723" spans="1:6" ht="15" x14ac:dyDescent="0.25">
      <c r="A723" s="12">
        <f>Orders!A724</f>
        <v>0</v>
      </c>
      <c r="B723" s="18" t="e">
        <f>VLOOKUP(A723,'Product-tool'!A:E,2,0)</f>
        <v>#N/A</v>
      </c>
      <c r="C723" s="44" t="e">
        <f>VLOOKUP(A723&amp;B723,'Standard output'!A:D,4,0)</f>
        <v>#N/A</v>
      </c>
      <c r="D723" s="40" t="e">
        <f>Orders!B724/$C723</f>
        <v>#N/A</v>
      </c>
      <c r="E723" s="40" t="e">
        <f>Orders!C724/$C723</f>
        <v>#N/A</v>
      </c>
      <c r="F723" s="40" t="e">
        <f>Orders!D724/$C723</f>
        <v>#N/A</v>
      </c>
    </row>
    <row r="724" spans="1:6" ht="15" x14ac:dyDescent="0.25">
      <c r="A724" s="12">
        <f>Orders!A725</f>
        <v>0</v>
      </c>
      <c r="B724" s="18" t="e">
        <f>VLOOKUP(A724,'Product-tool'!A:E,2,0)</f>
        <v>#N/A</v>
      </c>
      <c r="C724" s="44" t="e">
        <f>VLOOKUP(A724&amp;B724,'Standard output'!A:D,4,0)</f>
        <v>#N/A</v>
      </c>
      <c r="D724" s="40" t="e">
        <f>Orders!B725/$C724</f>
        <v>#N/A</v>
      </c>
      <c r="E724" s="40" t="e">
        <f>Orders!C725/$C724</f>
        <v>#N/A</v>
      </c>
      <c r="F724" s="40" t="e">
        <f>Orders!D725/$C724</f>
        <v>#N/A</v>
      </c>
    </row>
    <row r="725" spans="1:6" ht="15" x14ac:dyDescent="0.25">
      <c r="A725" s="12">
        <f>Orders!A726</f>
        <v>0</v>
      </c>
      <c r="B725" s="18" t="e">
        <f>VLOOKUP(A725,'Product-tool'!A:E,2,0)</f>
        <v>#N/A</v>
      </c>
      <c r="C725" s="44" t="e">
        <f>VLOOKUP(A725&amp;B725,'Standard output'!A:D,4,0)</f>
        <v>#N/A</v>
      </c>
      <c r="D725" s="40" t="e">
        <f>Orders!B726/$C725</f>
        <v>#N/A</v>
      </c>
      <c r="E725" s="40" t="e">
        <f>Orders!C726/$C725</f>
        <v>#N/A</v>
      </c>
      <c r="F725" s="40" t="e">
        <f>Orders!D726/$C725</f>
        <v>#N/A</v>
      </c>
    </row>
    <row r="726" spans="1:6" ht="15" x14ac:dyDescent="0.25">
      <c r="A726" s="12">
        <f>Orders!A727</f>
        <v>0</v>
      </c>
      <c r="B726" s="18" t="e">
        <f>VLOOKUP(A726,'Product-tool'!A:E,2,0)</f>
        <v>#N/A</v>
      </c>
      <c r="C726" s="44" t="e">
        <f>VLOOKUP(A726&amp;B726,'Standard output'!A:D,4,0)</f>
        <v>#N/A</v>
      </c>
      <c r="D726" s="40" t="e">
        <f>Orders!B727/$C726</f>
        <v>#N/A</v>
      </c>
      <c r="E726" s="40" t="e">
        <f>Orders!C727/$C726</f>
        <v>#N/A</v>
      </c>
      <c r="F726" s="40" t="e">
        <f>Orders!D727/$C726</f>
        <v>#N/A</v>
      </c>
    </row>
    <row r="727" spans="1:6" ht="15" x14ac:dyDescent="0.25">
      <c r="A727" s="12">
        <f>Orders!A728</f>
        <v>0</v>
      </c>
      <c r="B727" s="18" t="e">
        <f>VLOOKUP(A727,'Product-tool'!A:E,2,0)</f>
        <v>#N/A</v>
      </c>
      <c r="C727" s="44" t="e">
        <f>VLOOKUP(A727&amp;B727,'Standard output'!A:D,4,0)</f>
        <v>#N/A</v>
      </c>
      <c r="D727" s="40" t="e">
        <f>Orders!B728/$C727</f>
        <v>#N/A</v>
      </c>
      <c r="E727" s="40" t="e">
        <f>Orders!C728/$C727</f>
        <v>#N/A</v>
      </c>
      <c r="F727" s="40" t="e">
        <f>Orders!D728/$C727</f>
        <v>#N/A</v>
      </c>
    </row>
    <row r="728" spans="1:6" ht="15" x14ac:dyDescent="0.25">
      <c r="A728" s="12">
        <f>Orders!A729</f>
        <v>0</v>
      </c>
      <c r="B728" s="18" t="e">
        <f>VLOOKUP(A728,'Product-tool'!A:E,2,0)</f>
        <v>#N/A</v>
      </c>
      <c r="C728" s="44" t="e">
        <f>VLOOKUP(A728&amp;B728,'Standard output'!A:D,4,0)</f>
        <v>#N/A</v>
      </c>
      <c r="D728" s="40" t="e">
        <f>Orders!B729/$C728</f>
        <v>#N/A</v>
      </c>
      <c r="E728" s="40" t="e">
        <f>Orders!C729/$C728</f>
        <v>#N/A</v>
      </c>
      <c r="F728" s="40" t="e">
        <f>Orders!D729/$C728</f>
        <v>#N/A</v>
      </c>
    </row>
    <row r="729" spans="1:6" ht="15" x14ac:dyDescent="0.25">
      <c r="A729" s="12">
        <f>Orders!A730</f>
        <v>0</v>
      </c>
      <c r="B729" s="18" t="e">
        <f>VLOOKUP(A729,'Product-tool'!A:E,2,0)</f>
        <v>#N/A</v>
      </c>
      <c r="C729" s="44" t="e">
        <f>VLOOKUP(A729&amp;B729,'Standard output'!A:D,4,0)</f>
        <v>#N/A</v>
      </c>
      <c r="D729" s="40" t="e">
        <f>Orders!B730/$C729</f>
        <v>#N/A</v>
      </c>
      <c r="E729" s="40" t="e">
        <f>Orders!C730/$C729</f>
        <v>#N/A</v>
      </c>
      <c r="F729" s="40" t="e">
        <f>Orders!D730/$C729</f>
        <v>#N/A</v>
      </c>
    </row>
    <row r="730" spans="1:6" ht="15" x14ac:dyDescent="0.25">
      <c r="A730" s="12">
        <f>Orders!A731</f>
        <v>0</v>
      </c>
      <c r="B730" s="18" t="e">
        <f>VLOOKUP(A730,'Product-tool'!A:E,2,0)</f>
        <v>#N/A</v>
      </c>
      <c r="C730" s="44" t="e">
        <f>VLOOKUP(A730&amp;B730,'Standard output'!A:D,4,0)</f>
        <v>#N/A</v>
      </c>
      <c r="D730" s="40" t="e">
        <f>Orders!B731/$C730</f>
        <v>#N/A</v>
      </c>
      <c r="E730" s="40" t="e">
        <f>Orders!C731/$C730</f>
        <v>#N/A</v>
      </c>
      <c r="F730" s="40" t="e">
        <f>Orders!D731/$C730</f>
        <v>#N/A</v>
      </c>
    </row>
    <row r="731" spans="1:6" ht="15" x14ac:dyDescent="0.25">
      <c r="A731" s="12">
        <f>Orders!A732</f>
        <v>0</v>
      </c>
      <c r="B731" s="18" t="e">
        <f>VLOOKUP(A731,'Product-tool'!A:E,2,0)</f>
        <v>#N/A</v>
      </c>
      <c r="C731" s="44" t="e">
        <f>VLOOKUP(A731&amp;B731,'Standard output'!A:D,4,0)</f>
        <v>#N/A</v>
      </c>
      <c r="D731" s="40" t="e">
        <f>Orders!B732/$C731</f>
        <v>#N/A</v>
      </c>
      <c r="E731" s="40" t="e">
        <f>Orders!C732/$C731</f>
        <v>#N/A</v>
      </c>
      <c r="F731" s="40" t="e">
        <f>Orders!D732/$C731</f>
        <v>#N/A</v>
      </c>
    </row>
    <row r="732" spans="1:6" ht="15" x14ac:dyDescent="0.25">
      <c r="A732" s="12">
        <f>Orders!A733</f>
        <v>0</v>
      </c>
      <c r="B732" s="18" t="e">
        <f>VLOOKUP(A732,'Product-tool'!A:E,2,0)</f>
        <v>#N/A</v>
      </c>
      <c r="C732" s="44" t="e">
        <f>VLOOKUP(A732&amp;B732,'Standard output'!A:D,4,0)</f>
        <v>#N/A</v>
      </c>
      <c r="D732" s="40" t="e">
        <f>Orders!B733/$C732</f>
        <v>#N/A</v>
      </c>
      <c r="E732" s="40" t="e">
        <f>Orders!C733/$C732</f>
        <v>#N/A</v>
      </c>
      <c r="F732" s="40" t="e">
        <f>Orders!D733/$C732</f>
        <v>#N/A</v>
      </c>
    </row>
    <row r="733" spans="1:6" ht="15" x14ac:dyDescent="0.25">
      <c r="A733" s="12">
        <f>Orders!A734</f>
        <v>0</v>
      </c>
      <c r="B733" s="18" t="e">
        <f>VLOOKUP(A733,'Product-tool'!A:E,2,0)</f>
        <v>#N/A</v>
      </c>
      <c r="C733" s="44" t="e">
        <f>VLOOKUP(A733&amp;B733,'Standard output'!A:D,4,0)</f>
        <v>#N/A</v>
      </c>
      <c r="D733" s="40" t="e">
        <f>Orders!B734/$C733</f>
        <v>#N/A</v>
      </c>
      <c r="E733" s="40" t="e">
        <f>Orders!C734/$C733</f>
        <v>#N/A</v>
      </c>
      <c r="F733" s="40" t="e">
        <f>Orders!D734/$C733</f>
        <v>#N/A</v>
      </c>
    </row>
    <row r="734" spans="1:6" ht="15" x14ac:dyDescent="0.25">
      <c r="A734" s="12">
        <f>Orders!A735</f>
        <v>0</v>
      </c>
      <c r="B734" s="18" t="e">
        <f>VLOOKUP(A734,'Product-tool'!A:E,2,0)</f>
        <v>#N/A</v>
      </c>
      <c r="C734" s="44" t="e">
        <f>VLOOKUP(A734&amp;B734,'Standard output'!A:D,4,0)</f>
        <v>#N/A</v>
      </c>
      <c r="D734" s="40" t="e">
        <f>Orders!B735/$C734</f>
        <v>#N/A</v>
      </c>
      <c r="E734" s="40" t="e">
        <f>Orders!C735/$C734</f>
        <v>#N/A</v>
      </c>
      <c r="F734" s="40" t="e">
        <f>Orders!D735/$C734</f>
        <v>#N/A</v>
      </c>
    </row>
    <row r="735" spans="1:6" ht="15" x14ac:dyDescent="0.25">
      <c r="A735" s="12">
        <f>Orders!A736</f>
        <v>0</v>
      </c>
      <c r="B735" s="18" t="e">
        <f>VLOOKUP(A735,'Product-tool'!A:E,2,0)</f>
        <v>#N/A</v>
      </c>
      <c r="C735" s="44" t="e">
        <f>VLOOKUP(A735&amp;B735,'Standard output'!A:D,4,0)</f>
        <v>#N/A</v>
      </c>
      <c r="D735" s="40" t="e">
        <f>Orders!B736/$C735</f>
        <v>#N/A</v>
      </c>
      <c r="E735" s="40" t="e">
        <f>Orders!C736/$C735</f>
        <v>#N/A</v>
      </c>
      <c r="F735" s="40" t="e">
        <f>Orders!D736/$C735</f>
        <v>#N/A</v>
      </c>
    </row>
    <row r="736" spans="1:6" ht="15" x14ac:dyDescent="0.25">
      <c r="A736" s="12">
        <f>Orders!A737</f>
        <v>0</v>
      </c>
      <c r="B736" s="18" t="e">
        <f>VLOOKUP(A736,'Product-tool'!A:E,2,0)</f>
        <v>#N/A</v>
      </c>
      <c r="C736" s="44" t="e">
        <f>VLOOKUP(A736&amp;B736,'Standard output'!A:D,4,0)</f>
        <v>#N/A</v>
      </c>
      <c r="D736" s="40" t="e">
        <f>Orders!B737/$C736</f>
        <v>#N/A</v>
      </c>
      <c r="E736" s="40" t="e">
        <f>Orders!C737/$C736</f>
        <v>#N/A</v>
      </c>
      <c r="F736" s="40" t="e">
        <f>Orders!D737/$C736</f>
        <v>#N/A</v>
      </c>
    </row>
    <row r="737" spans="1:6" ht="15" x14ac:dyDescent="0.25">
      <c r="A737" s="12">
        <f>Orders!A738</f>
        <v>0</v>
      </c>
      <c r="B737" s="18" t="e">
        <f>VLOOKUP(A737,'Product-tool'!A:E,2,0)</f>
        <v>#N/A</v>
      </c>
      <c r="C737" s="44" t="e">
        <f>VLOOKUP(A737&amp;B737,'Standard output'!A:D,4,0)</f>
        <v>#N/A</v>
      </c>
      <c r="D737" s="40" t="e">
        <f>Orders!B738/$C737</f>
        <v>#N/A</v>
      </c>
      <c r="E737" s="40" t="e">
        <f>Orders!C738/$C737</f>
        <v>#N/A</v>
      </c>
      <c r="F737" s="40" t="e">
        <f>Orders!D738/$C737</f>
        <v>#N/A</v>
      </c>
    </row>
    <row r="738" spans="1:6" ht="15" x14ac:dyDescent="0.25">
      <c r="A738" s="12">
        <f>Orders!A739</f>
        <v>0</v>
      </c>
      <c r="B738" s="18" t="e">
        <f>VLOOKUP(A738,'Product-tool'!A:E,2,0)</f>
        <v>#N/A</v>
      </c>
      <c r="C738" s="44" t="e">
        <f>VLOOKUP(A738&amp;B738,'Standard output'!A:D,4,0)</f>
        <v>#N/A</v>
      </c>
      <c r="D738" s="40" t="e">
        <f>Orders!B739/$C738</f>
        <v>#N/A</v>
      </c>
      <c r="E738" s="40" t="e">
        <f>Orders!C739/$C738</f>
        <v>#N/A</v>
      </c>
      <c r="F738" s="40" t="e">
        <f>Orders!D739/$C738</f>
        <v>#N/A</v>
      </c>
    </row>
    <row r="739" spans="1:6" ht="15" x14ac:dyDescent="0.25">
      <c r="A739" s="12">
        <f>Orders!A740</f>
        <v>0</v>
      </c>
      <c r="B739" s="18" t="e">
        <f>VLOOKUP(A739,'Product-tool'!A:E,2,0)</f>
        <v>#N/A</v>
      </c>
      <c r="C739" s="44" t="e">
        <f>VLOOKUP(A739&amp;B739,'Standard output'!A:D,4,0)</f>
        <v>#N/A</v>
      </c>
      <c r="D739" s="40" t="e">
        <f>Orders!B740/$C739</f>
        <v>#N/A</v>
      </c>
      <c r="E739" s="40" t="e">
        <f>Orders!C740/$C739</f>
        <v>#N/A</v>
      </c>
      <c r="F739" s="40" t="e">
        <f>Orders!D740/$C739</f>
        <v>#N/A</v>
      </c>
    </row>
    <row r="740" spans="1:6" ht="15" x14ac:dyDescent="0.25">
      <c r="A740" s="12">
        <f>Orders!A741</f>
        <v>0</v>
      </c>
      <c r="B740" s="18" t="e">
        <f>VLOOKUP(A740,'Product-tool'!A:E,2,0)</f>
        <v>#N/A</v>
      </c>
      <c r="C740" s="44" t="e">
        <f>VLOOKUP(A740&amp;B740,'Standard output'!A:D,4,0)</f>
        <v>#N/A</v>
      </c>
      <c r="D740" s="40" t="e">
        <f>Orders!B741/$C740</f>
        <v>#N/A</v>
      </c>
      <c r="E740" s="40" t="e">
        <f>Orders!C741/$C740</f>
        <v>#N/A</v>
      </c>
      <c r="F740" s="40" t="e">
        <f>Orders!D741/$C740</f>
        <v>#N/A</v>
      </c>
    </row>
    <row r="741" spans="1:6" ht="15" x14ac:dyDescent="0.25">
      <c r="A741" s="12">
        <f>Orders!A742</f>
        <v>0</v>
      </c>
      <c r="B741" s="18" t="e">
        <f>VLOOKUP(A741,'Product-tool'!A:E,2,0)</f>
        <v>#N/A</v>
      </c>
      <c r="C741" s="44" t="e">
        <f>VLOOKUP(A741&amp;B741,'Standard output'!A:D,4,0)</f>
        <v>#N/A</v>
      </c>
      <c r="D741" s="40" t="e">
        <f>Orders!B742/$C741</f>
        <v>#N/A</v>
      </c>
      <c r="E741" s="40" t="e">
        <f>Orders!C742/$C741</f>
        <v>#N/A</v>
      </c>
      <c r="F741" s="40" t="e">
        <f>Orders!D742/$C741</f>
        <v>#N/A</v>
      </c>
    </row>
    <row r="742" spans="1:6" ht="15" x14ac:dyDescent="0.25">
      <c r="A742" s="12">
        <f>Orders!A743</f>
        <v>0</v>
      </c>
      <c r="B742" s="18" t="e">
        <f>VLOOKUP(A742,'Product-tool'!A:E,2,0)</f>
        <v>#N/A</v>
      </c>
      <c r="C742" s="44" t="e">
        <f>VLOOKUP(A742&amp;B742,'Standard output'!A:D,4,0)</f>
        <v>#N/A</v>
      </c>
      <c r="D742" s="40" t="e">
        <f>Orders!B743/$C742</f>
        <v>#N/A</v>
      </c>
      <c r="E742" s="40" t="e">
        <f>Orders!C743/$C742</f>
        <v>#N/A</v>
      </c>
      <c r="F742" s="40" t="e">
        <f>Orders!D743/$C742</f>
        <v>#N/A</v>
      </c>
    </row>
    <row r="743" spans="1:6" ht="15" x14ac:dyDescent="0.25">
      <c r="A743" s="12">
        <f>Orders!A744</f>
        <v>0</v>
      </c>
      <c r="B743" s="18" t="e">
        <f>VLOOKUP(A743,'Product-tool'!A:E,2,0)</f>
        <v>#N/A</v>
      </c>
      <c r="C743" s="44" t="e">
        <f>VLOOKUP(A743&amp;B743,'Standard output'!A:D,4,0)</f>
        <v>#N/A</v>
      </c>
      <c r="D743" s="40" t="e">
        <f>Orders!B744/$C743</f>
        <v>#N/A</v>
      </c>
      <c r="E743" s="40" t="e">
        <f>Orders!C744/$C743</f>
        <v>#N/A</v>
      </c>
      <c r="F743" s="40" t="e">
        <f>Orders!D744/$C743</f>
        <v>#N/A</v>
      </c>
    </row>
    <row r="744" spans="1:6" ht="15" x14ac:dyDescent="0.25">
      <c r="A744" s="12">
        <f>Orders!A745</f>
        <v>0</v>
      </c>
      <c r="B744" s="18" t="e">
        <f>VLOOKUP(A744,'Product-tool'!A:E,2,0)</f>
        <v>#N/A</v>
      </c>
      <c r="C744" s="44" t="e">
        <f>VLOOKUP(A744&amp;B744,'Standard output'!A:D,4,0)</f>
        <v>#N/A</v>
      </c>
      <c r="D744" s="40" t="e">
        <f>Orders!B745/$C744</f>
        <v>#N/A</v>
      </c>
      <c r="E744" s="40" t="e">
        <f>Orders!C745/$C744</f>
        <v>#N/A</v>
      </c>
      <c r="F744" s="40" t="e">
        <f>Orders!D745/$C744</f>
        <v>#N/A</v>
      </c>
    </row>
    <row r="745" spans="1:6" ht="15" x14ac:dyDescent="0.25">
      <c r="A745" s="12">
        <f>Orders!A746</f>
        <v>0</v>
      </c>
      <c r="B745" s="18" t="e">
        <f>VLOOKUP(A745,'Product-tool'!A:E,2,0)</f>
        <v>#N/A</v>
      </c>
      <c r="C745" s="44" t="e">
        <f>VLOOKUP(A745&amp;B745,'Standard output'!A:D,4,0)</f>
        <v>#N/A</v>
      </c>
      <c r="D745" s="40" t="e">
        <f>Orders!B746/$C745</f>
        <v>#N/A</v>
      </c>
      <c r="E745" s="40" t="e">
        <f>Orders!C746/$C745</f>
        <v>#N/A</v>
      </c>
      <c r="F745" s="40" t="e">
        <f>Orders!D746/$C745</f>
        <v>#N/A</v>
      </c>
    </row>
    <row r="746" spans="1:6" ht="15" x14ac:dyDescent="0.25">
      <c r="A746" s="12">
        <f>Orders!A747</f>
        <v>0</v>
      </c>
      <c r="B746" s="18" t="e">
        <f>VLOOKUP(A746,'Product-tool'!A:E,2,0)</f>
        <v>#N/A</v>
      </c>
      <c r="C746" s="44" t="e">
        <f>VLOOKUP(A746&amp;B746,'Standard output'!A:D,4,0)</f>
        <v>#N/A</v>
      </c>
      <c r="D746" s="40" t="e">
        <f>Orders!B747/$C746</f>
        <v>#N/A</v>
      </c>
      <c r="E746" s="40" t="e">
        <f>Orders!C747/$C746</f>
        <v>#N/A</v>
      </c>
      <c r="F746" s="40" t="e">
        <f>Orders!D747/$C746</f>
        <v>#N/A</v>
      </c>
    </row>
    <row r="747" spans="1:6" ht="15" x14ac:dyDescent="0.25">
      <c r="A747" s="12">
        <f>Orders!A748</f>
        <v>0</v>
      </c>
      <c r="B747" s="18" t="e">
        <f>VLOOKUP(A747,'Product-tool'!A:E,2,0)</f>
        <v>#N/A</v>
      </c>
      <c r="C747" s="44" t="e">
        <f>VLOOKUP(A747&amp;B747,'Standard output'!A:D,4,0)</f>
        <v>#N/A</v>
      </c>
      <c r="D747" s="40" t="e">
        <f>Orders!B748/$C747</f>
        <v>#N/A</v>
      </c>
      <c r="E747" s="40" t="e">
        <f>Orders!C748/$C747</f>
        <v>#N/A</v>
      </c>
      <c r="F747" s="40" t="e">
        <f>Orders!D748/$C747</f>
        <v>#N/A</v>
      </c>
    </row>
    <row r="748" spans="1:6" ht="15" x14ac:dyDescent="0.25">
      <c r="A748" s="12">
        <f>Orders!A749</f>
        <v>0</v>
      </c>
      <c r="B748" s="18" t="e">
        <f>VLOOKUP(A748,'Product-tool'!A:E,2,0)</f>
        <v>#N/A</v>
      </c>
      <c r="C748" s="44" t="e">
        <f>VLOOKUP(A748&amp;B748,'Standard output'!A:D,4,0)</f>
        <v>#N/A</v>
      </c>
      <c r="D748" s="40" t="e">
        <f>Orders!B749/$C748</f>
        <v>#N/A</v>
      </c>
      <c r="E748" s="40" t="e">
        <f>Orders!C749/$C748</f>
        <v>#N/A</v>
      </c>
      <c r="F748" s="40" t="e">
        <f>Orders!D749/$C748</f>
        <v>#N/A</v>
      </c>
    </row>
    <row r="749" spans="1:6" ht="15" x14ac:dyDescent="0.25">
      <c r="A749" s="12">
        <f>Orders!A750</f>
        <v>0</v>
      </c>
      <c r="B749" s="18" t="e">
        <f>VLOOKUP(A749,'Product-tool'!A:E,2,0)</f>
        <v>#N/A</v>
      </c>
      <c r="C749" s="44" t="e">
        <f>VLOOKUP(A749&amp;B749,'Standard output'!A:D,4,0)</f>
        <v>#N/A</v>
      </c>
      <c r="D749" s="40" t="e">
        <f>Orders!B750/$C749</f>
        <v>#N/A</v>
      </c>
      <c r="E749" s="40" t="e">
        <f>Orders!C750/$C749</f>
        <v>#N/A</v>
      </c>
      <c r="F749" s="40" t="e">
        <f>Orders!D750/$C749</f>
        <v>#N/A</v>
      </c>
    </row>
    <row r="750" spans="1:6" ht="15" x14ac:dyDescent="0.25">
      <c r="A750" s="12">
        <f>Orders!A751</f>
        <v>0</v>
      </c>
      <c r="B750" s="18" t="e">
        <f>VLOOKUP(A750,'Product-tool'!A:E,2,0)</f>
        <v>#N/A</v>
      </c>
      <c r="C750" s="44" t="e">
        <f>VLOOKUP(A750&amp;B750,'Standard output'!A:D,4,0)</f>
        <v>#N/A</v>
      </c>
      <c r="D750" s="40" t="e">
        <f>Orders!B751/$C750</f>
        <v>#N/A</v>
      </c>
      <c r="E750" s="40" t="e">
        <f>Orders!C751/$C750</f>
        <v>#N/A</v>
      </c>
      <c r="F750" s="40" t="e">
        <f>Orders!D751/$C750</f>
        <v>#N/A</v>
      </c>
    </row>
    <row r="751" spans="1:6" ht="15" x14ac:dyDescent="0.25">
      <c r="A751" s="12">
        <f>Orders!A752</f>
        <v>0</v>
      </c>
      <c r="B751" s="18" t="e">
        <f>VLOOKUP(A751,'Product-tool'!A:E,2,0)</f>
        <v>#N/A</v>
      </c>
      <c r="C751" s="44" t="e">
        <f>VLOOKUP(A751&amp;B751,'Standard output'!A:D,4,0)</f>
        <v>#N/A</v>
      </c>
      <c r="D751" s="40" t="e">
        <f>Orders!B752/$C751</f>
        <v>#N/A</v>
      </c>
      <c r="E751" s="40" t="e">
        <f>Orders!C752/$C751</f>
        <v>#N/A</v>
      </c>
      <c r="F751" s="40" t="e">
        <f>Orders!D752/$C751</f>
        <v>#N/A</v>
      </c>
    </row>
    <row r="752" spans="1:6" ht="15" x14ac:dyDescent="0.25">
      <c r="A752" s="12">
        <f>Orders!A753</f>
        <v>0</v>
      </c>
      <c r="B752" s="18" t="e">
        <f>VLOOKUP(A752,'Product-tool'!A:E,2,0)</f>
        <v>#N/A</v>
      </c>
      <c r="C752" s="44" t="e">
        <f>VLOOKUP(A752&amp;B752,'Standard output'!A:D,4,0)</f>
        <v>#N/A</v>
      </c>
      <c r="D752" s="40" t="e">
        <f>Orders!B753/$C752</f>
        <v>#N/A</v>
      </c>
      <c r="E752" s="40" t="e">
        <f>Orders!C753/$C752</f>
        <v>#N/A</v>
      </c>
      <c r="F752" s="40" t="e">
        <f>Orders!D753/$C752</f>
        <v>#N/A</v>
      </c>
    </row>
    <row r="753" spans="1:6" ht="15" x14ac:dyDescent="0.25">
      <c r="A753" s="12">
        <f>Orders!A754</f>
        <v>0</v>
      </c>
      <c r="B753" s="18" t="e">
        <f>VLOOKUP(A753,'Product-tool'!A:E,2,0)</f>
        <v>#N/A</v>
      </c>
      <c r="C753" s="44" t="e">
        <f>VLOOKUP(A753&amp;B753,'Standard output'!A:D,4,0)</f>
        <v>#N/A</v>
      </c>
      <c r="D753" s="40" t="e">
        <f>Orders!B754/$C753</f>
        <v>#N/A</v>
      </c>
      <c r="E753" s="40" t="e">
        <f>Orders!C754/$C753</f>
        <v>#N/A</v>
      </c>
      <c r="F753" s="40" t="e">
        <f>Orders!D754/$C753</f>
        <v>#N/A</v>
      </c>
    </row>
    <row r="754" spans="1:6" ht="15" x14ac:dyDescent="0.25">
      <c r="A754" s="12">
        <f>Orders!A755</f>
        <v>0</v>
      </c>
      <c r="B754" s="18" t="e">
        <f>VLOOKUP(A754,'Product-tool'!A:E,2,0)</f>
        <v>#N/A</v>
      </c>
      <c r="C754" s="44" t="e">
        <f>VLOOKUP(A754&amp;B754,'Standard output'!A:D,4,0)</f>
        <v>#N/A</v>
      </c>
      <c r="D754" s="40" t="e">
        <f>Orders!B755/$C754</f>
        <v>#N/A</v>
      </c>
      <c r="E754" s="40" t="e">
        <f>Orders!C755/$C754</f>
        <v>#N/A</v>
      </c>
      <c r="F754" s="40" t="e">
        <f>Orders!D755/$C754</f>
        <v>#N/A</v>
      </c>
    </row>
    <row r="755" spans="1:6" ht="15" x14ac:dyDescent="0.25">
      <c r="A755" s="12">
        <f>Orders!A756</f>
        <v>0</v>
      </c>
      <c r="B755" s="18" t="e">
        <f>VLOOKUP(A755,'Product-tool'!A:E,2,0)</f>
        <v>#N/A</v>
      </c>
      <c r="C755" s="44" t="e">
        <f>VLOOKUP(A755&amp;B755,'Standard output'!A:D,4,0)</f>
        <v>#N/A</v>
      </c>
      <c r="D755" s="40" t="e">
        <f>Orders!B756/$C755</f>
        <v>#N/A</v>
      </c>
      <c r="E755" s="40" t="e">
        <f>Orders!C756/$C755</f>
        <v>#N/A</v>
      </c>
      <c r="F755" s="40" t="e">
        <f>Orders!D756/$C755</f>
        <v>#N/A</v>
      </c>
    </row>
    <row r="756" spans="1:6" ht="15" x14ac:dyDescent="0.25">
      <c r="A756" s="12">
        <f>Orders!A757</f>
        <v>0</v>
      </c>
      <c r="B756" s="18" t="e">
        <f>VLOOKUP(A756,'Product-tool'!A:E,2,0)</f>
        <v>#N/A</v>
      </c>
      <c r="C756" s="44" t="e">
        <f>VLOOKUP(A756&amp;B756,'Standard output'!A:D,4,0)</f>
        <v>#N/A</v>
      </c>
      <c r="D756" s="40" t="e">
        <f>Orders!B757/$C756</f>
        <v>#N/A</v>
      </c>
      <c r="E756" s="40" t="e">
        <f>Orders!C757/$C756</f>
        <v>#N/A</v>
      </c>
      <c r="F756" s="40" t="e">
        <f>Orders!D757/$C756</f>
        <v>#N/A</v>
      </c>
    </row>
    <row r="757" spans="1:6" ht="15" x14ac:dyDescent="0.25">
      <c r="A757" s="12">
        <f>Orders!A758</f>
        <v>0</v>
      </c>
      <c r="B757" s="18" t="e">
        <f>VLOOKUP(A757,'Product-tool'!A:E,2,0)</f>
        <v>#N/A</v>
      </c>
      <c r="C757" s="44" t="e">
        <f>VLOOKUP(A757&amp;B757,'Standard output'!A:D,4,0)</f>
        <v>#N/A</v>
      </c>
      <c r="D757" s="40" t="e">
        <f>Orders!B758/$C757</f>
        <v>#N/A</v>
      </c>
      <c r="E757" s="40" t="e">
        <f>Orders!C758/$C757</f>
        <v>#N/A</v>
      </c>
      <c r="F757" s="40" t="e">
        <f>Orders!D758/$C757</f>
        <v>#N/A</v>
      </c>
    </row>
    <row r="758" spans="1:6" ht="15" x14ac:dyDescent="0.25">
      <c r="A758" s="12">
        <f>Orders!A759</f>
        <v>0</v>
      </c>
      <c r="B758" s="18" t="e">
        <f>VLOOKUP(A758,'Product-tool'!A:E,2,0)</f>
        <v>#N/A</v>
      </c>
      <c r="C758" s="44" t="e">
        <f>VLOOKUP(A758&amp;B758,'Standard output'!A:D,4,0)</f>
        <v>#N/A</v>
      </c>
      <c r="D758" s="40" t="e">
        <f>Orders!B759/$C758</f>
        <v>#N/A</v>
      </c>
      <c r="E758" s="40" t="e">
        <f>Orders!C759/$C758</f>
        <v>#N/A</v>
      </c>
      <c r="F758" s="40" t="e">
        <f>Orders!D759/$C758</f>
        <v>#N/A</v>
      </c>
    </row>
    <row r="759" spans="1:6" ht="15" x14ac:dyDescent="0.25">
      <c r="A759" s="12">
        <f>Orders!A760</f>
        <v>0</v>
      </c>
      <c r="B759" s="18" t="e">
        <f>VLOOKUP(A759,'Product-tool'!A:E,2,0)</f>
        <v>#N/A</v>
      </c>
      <c r="C759" s="44" t="e">
        <f>VLOOKUP(A759&amp;B759,'Standard output'!A:D,4,0)</f>
        <v>#N/A</v>
      </c>
      <c r="D759" s="40" t="e">
        <f>Orders!B760/$C759</f>
        <v>#N/A</v>
      </c>
      <c r="E759" s="40" t="e">
        <f>Orders!C760/$C759</f>
        <v>#N/A</v>
      </c>
      <c r="F759" s="40" t="e">
        <f>Orders!D760/$C759</f>
        <v>#N/A</v>
      </c>
    </row>
    <row r="760" spans="1:6" ht="15" x14ac:dyDescent="0.25">
      <c r="A760" s="12">
        <f>Orders!A761</f>
        <v>0</v>
      </c>
      <c r="B760" s="18" t="e">
        <f>VLOOKUP(A760,'Product-tool'!A:E,2,0)</f>
        <v>#N/A</v>
      </c>
      <c r="C760" s="44" t="e">
        <f>VLOOKUP(A760&amp;B760,'Standard output'!A:D,4,0)</f>
        <v>#N/A</v>
      </c>
      <c r="D760" s="40" t="e">
        <f>Orders!B761/$C760</f>
        <v>#N/A</v>
      </c>
      <c r="E760" s="40" t="e">
        <f>Orders!C761/$C760</f>
        <v>#N/A</v>
      </c>
      <c r="F760" s="40" t="e">
        <f>Orders!D761/$C760</f>
        <v>#N/A</v>
      </c>
    </row>
    <row r="761" spans="1:6" ht="15" x14ac:dyDescent="0.25">
      <c r="A761" s="12">
        <f>Orders!A762</f>
        <v>0</v>
      </c>
      <c r="B761" s="18" t="e">
        <f>VLOOKUP(A761,'Product-tool'!A:E,2,0)</f>
        <v>#N/A</v>
      </c>
      <c r="C761" s="44" t="e">
        <f>VLOOKUP(A761&amp;B761,'Standard output'!A:D,4,0)</f>
        <v>#N/A</v>
      </c>
      <c r="D761" s="40" t="e">
        <f>Orders!B762/$C761</f>
        <v>#N/A</v>
      </c>
      <c r="E761" s="40" t="e">
        <f>Orders!C762/$C761</f>
        <v>#N/A</v>
      </c>
      <c r="F761" s="40" t="e">
        <f>Orders!D762/$C761</f>
        <v>#N/A</v>
      </c>
    </row>
    <row r="762" spans="1:6" ht="15" x14ac:dyDescent="0.25">
      <c r="A762" s="12">
        <f>Orders!A763</f>
        <v>0</v>
      </c>
      <c r="B762" s="18" t="e">
        <f>VLOOKUP(A762,'Product-tool'!A:E,2,0)</f>
        <v>#N/A</v>
      </c>
      <c r="C762" s="44" t="e">
        <f>VLOOKUP(A762&amp;B762,'Standard output'!A:D,4,0)</f>
        <v>#N/A</v>
      </c>
      <c r="D762" s="40" t="e">
        <f>Orders!B763/$C762</f>
        <v>#N/A</v>
      </c>
      <c r="E762" s="40" t="e">
        <f>Orders!C763/$C762</f>
        <v>#N/A</v>
      </c>
      <c r="F762" s="40" t="e">
        <f>Orders!D763/$C762</f>
        <v>#N/A</v>
      </c>
    </row>
    <row r="763" spans="1:6" ht="15" x14ac:dyDescent="0.25">
      <c r="A763" s="12">
        <f>Orders!A764</f>
        <v>0</v>
      </c>
      <c r="B763" s="18" t="e">
        <f>VLOOKUP(A763,'Product-tool'!A:E,2,0)</f>
        <v>#N/A</v>
      </c>
      <c r="C763" s="44" t="e">
        <f>VLOOKUP(A763&amp;B763,'Standard output'!A:D,4,0)</f>
        <v>#N/A</v>
      </c>
      <c r="D763" s="40" t="e">
        <f>Orders!B764/$C763</f>
        <v>#N/A</v>
      </c>
      <c r="E763" s="40" t="e">
        <f>Orders!C764/$C763</f>
        <v>#N/A</v>
      </c>
      <c r="F763" s="40" t="e">
        <f>Orders!D764/$C763</f>
        <v>#N/A</v>
      </c>
    </row>
    <row r="764" spans="1:6" ht="15" x14ac:dyDescent="0.25">
      <c r="A764" s="12">
        <f>Orders!A765</f>
        <v>0</v>
      </c>
      <c r="B764" s="18" t="e">
        <f>VLOOKUP(A764,'Product-tool'!A:E,2,0)</f>
        <v>#N/A</v>
      </c>
      <c r="C764" s="44" t="e">
        <f>VLOOKUP(A764&amp;B764,'Standard output'!A:D,4,0)</f>
        <v>#N/A</v>
      </c>
      <c r="D764" s="40" t="e">
        <f>Orders!B765/$C764</f>
        <v>#N/A</v>
      </c>
      <c r="E764" s="40" t="e">
        <f>Orders!C765/$C764</f>
        <v>#N/A</v>
      </c>
      <c r="F764" s="40" t="e">
        <f>Orders!D765/$C764</f>
        <v>#N/A</v>
      </c>
    </row>
    <row r="765" spans="1:6" ht="15" x14ac:dyDescent="0.25">
      <c r="A765" s="12">
        <f>Orders!A766</f>
        <v>0</v>
      </c>
      <c r="B765" s="18" t="e">
        <f>VLOOKUP(A765,'Product-tool'!A:E,2,0)</f>
        <v>#N/A</v>
      </c>
      <c r="C765" s="44" t="e">
        <f>VLOOKUP(A765&amp;B765,'Standard output'!A:D,4,0)</f>
        <v>#N/A</v>
      </c>
      <c r="D765" s="40" t="e">
        <f>Orders!B766/$C765</f>
        <v>#N/A</v>
      </c>
      <c r="E765" s="40" t="e">
        <f>Orders!C766/$C765</f>
        <v>#N/A</v>
      </c>
      <c r="F765" s="40" t="e">
        <f>Orders!D766/$C765</f>
        <v>#N/A</v>
      </c>
    </row>
    <row r="766" spans="1:6" ht="15" x14ac:dyDescent="0.25">
      <c r="A766" s="12">
        <f>Orders!A767</f>
        <v>0</v>
      </c>
      <c r="B766" s="18" t="e">
        <f>VLOOKUP(A766,'Product-tool'!A:E,2,0)</f>
        <v>#N/A</v>
      </c>
      <c r="C766" s="44" t="e">
        <f>VLOOKUP(A766&amp;B766,'Standard output'!A:D,4,0)</f>
        <v>#N/A</v>
      </c>
      <c r="D766" s="40" t="e">
        <f>Orders!B767/$C766</f>
        <v>#N/A</v>
      </c>
      <c r="E766" s="40" t="e">
        <f>Orders!C767/$C766</f>
        <v>#N/A</v>
      </c>
      <c r="F766" s="40" t="e">
        <f>Orders!D767/$C766</f>
        <v>#N/A</v>
      </c>
    </row>
    <row r="767" spans="1:6" ht="15" x14ac:dyDescent="0.25">
      <c r="A767" s="12">
        <f>Orders!A768</f>
        <v>0</v>
      </c>
      <c r="B767" s="18" t="e">
        <f>VLOOKUP(A767,'Product-tool'!A:E,2,0)</f>
        <v>#N/A</v>
      </c>
      <c r="C767" s="44" t="e">
        <f>VLOOKUP(A767&amp;B767,'Standard output'!A:D,4,0)</f>
        <v>#N/A</v>
      </c>
      <c r="D767" s="40" t="e">
        <f>Orders!B768/$C767</f>
        <v>#N/A</v>
      </c>
      <c r="E767" s="40" t="e">
        <f>Orders!C768/$C767</f>
        <v>#N/A</v>
      </c>
      <c r="F767" s="40" t="e">
        <f>Orders!D768/$C767</f>
        <v>#N/A</v>
      </c>
    </row>
    <row r="768" spans="1:6" ht="15" x14ac:dyDescent="0.25">
      <c r="A768" s="12">
        <f>Orders!A769</f>
        <v>0</v>
      </c>
      <c r="B768" s="18" t="e">
        <f>VLOOKUP(A768,'Product-tool'!A:E,2,0)</f>
        <v>#N/A</v>
      </c>
      <c r="C768" s="44" t="e">
        <f>VLOOKUP(A768&amp;B768,'Standard output'!A:D,4,0)</f>
        <v>#N/A</v>
      </c>
      <c r="D768" s="40" t="e">
        <f>Orders!B769/$C768</f>
        <v>#N/A</v>
      </c>
      <c r="E768" s="40" t="e">
        <f>Orders!C769/$C768</f>
        <v>#N/A</v>
      </c>
      <c r="F768" s="40" t="e">
        <f>Orders!D769/$C768</f>
        <v>#N/A</v>
      </c>
    </row>
    <row r="769" spans="1:6" ht="15" x14ac:dyDescent="0.25">
      <c r="A769" s="12">
        <f>Orders!A770</f>
        <v>0</v>
      </c>
      <c r="B769" s="18" t="e">
        <f>VLOOKUP(A769,'Product-tool'!A:E,2,0)</f>
        <v>#N/A</v>
      </c>
      <c r="C769" s="44" t="e">
        <f>VLOOKUP(A769&amp;B769,'Standard output'!A:D,4,0)</f>
        <v>#N/A</v>
      </c>
      <c r="D769" s="40" t="e">
        <f>Orders!B770/$C769</f>
        <v>#N/A</v>
      </c>
      <c r="E769" s="40" t="e">
        <f>Orders!C770/$C769</f>
        <v>#N/A</v>
      </c>
      <c r="F769" s="40" t="e">
        <f>Orders!D770/$C769</f>
        <v>#N/A</v>
      </c>
    </row>
    <row r="770" spans="1:6" ht="15" x14ac:dyDescent="0.25">
      <c r="A770" s="12">
        <f>Orders!A771</f>
        <v>0</v>
      </c>
      <c r="B770" s="18" t="e">
        <f>VLOOKUP(A770,'Product-tool'!A:E,2,0)</f>
        <v>#N/A</v>
      </c>
      <c r="C770" s="44" t="e">
        <f>VLOOKUP(A770&amp;B770,'Standard output'!A:D,4,0)</f>
        <v>#N/A</v>
      </c>
      <c r="D770" s="40" t="e">
        <f>Orders!B771/$C770</f>
        <v>#N/A</v>
      </c>
      <c r="E770" s="40" t="e">
        <f>Orders!C771/$C770</f>
        <v>#N/A</v>
      </c>
      <c r="F770" s="40" t="e">
        <f>Orders!D771/$C770</f>
        <v>#N/A</v>
      </c>
    </row>
    <row r="771" spans="1:6" ht="15" x14ac:dyDescent="0.25">
      <c r="A771" s="12">
        <f>Orders!A772</f>
        <v>0</v>
      </c>
      <c r="B771" s="18" t="e">
        <f>VLOOKUP(A771,'Product-tool'!A:E,2,0)</f>
        <v>#N/A</v>
      </c>
      <c r="C771" s="44" t="e">
        <f>VLOOKUP(A771&amp;B771,'Standard output'!A:D,4,0)</f>
        <v>#N/A</v>
      </c>
      <c r="D771" s="40" t="e">
        <f>Orders!B772/$C771</f>
        <v>#N/A</v>
      </c>
      <c r="E771" s="40" t="e">
        <f>Orders!C772/$C771</f>
        <v>#N/A</v>
      </c>
      <c r="F771" s="40" t="e">
        <f>Orders!D772/$C771</f>
        <v>#N/A</v>
      </c>
    </row>
    <row r="772" spans="1:6" ht="15" x14ac:dyDescent="0.25">
      <c r="A772" s="12">
        <f>Orders!A773</f>
        <v>0</v>
      </c>
      <c r="B772" s="18" t="e">
        <f>VLOOKUP(A772,'Product-tool'!A:E,2,0)</f>
        <v>#N/A</v>
      </c>
      <c r="C772" s="44" t="e">
        <f>VLOOKUP(A772&amp;B772,'Standard output'!A:D,4,0)</f>
        <v>#N/A</v>
      </c>
      <c r="D772" s="40" t="e">
        <f>Orders!B773/$C772</f>
        <v>#N/A</v>
      </c>
      <c r="E772" s="40" t="e">
        <f>Orders!C773/$C772</f>
        <v>#N/A</v>
      </c>
      <c r="F772" s="40" t="e">
        <f>Orders!D773/$C772</f>
        <v>#N/A</v>
      </c>
    </row>
    <row r="773" spans="1:6" ht="15" x14ac:dyDescent="0.25">
      <c r="A773" s="12">
        <f>Orders!A774</f>
        <v>0</v>
      </c>
      <c r="B773" s="18" t="e">
        <f>VLOOKUP(A773,'Product-tool'!A:E,2,0)</f>
        <v>#N/A</v>
      </c>
      <c r="C773" s="44" t="e">
        <f>VLOOKUP(A773&amp;B773,'Standard output'!A:D,4,0)</f>
        <v>#N/A</v>
      </c>
      <c r="D773" s="40" t="e">
        <f>Orders!B774/$C773</f>
        <v>#N/A</v>
      </c>
      <c r="E773" s="40" t="e">
        <f>Orders!C774/$C773</f>
        <v>#N/A</v>
      </c>
      <c r="F773" s="40" t="e">
        <f>Orders!D774/$C773</f>
        <v>#N/A</v>
      </c>
    </row>
    <row r="774" spans="1:6" ht="15" x14ac:dyDescent="0.25">
      <c r="A774" s="12">
        <f>Orders!A775</f>
        <v>0</v>
      </c>
      <c r="B774" s="18" t="e">
        <f>VLOOKUP(A774,'Product-tool'!A:E,2,0)</f>
        <v>#N/A</v>
      </c>
      <c r="C774" s="44" t="e">
        <f>VLOOKUP(A774&amp;B774,'Standard output'!A:D,4,0)</f>
        <v>#N/A</v>
      </c>
      <c r="D774" s="40" t="e">
        <f>Orders!B775/$C774</f>
        <v>#N/A</v>
      </c>
      <c r="E774" s="40" t="e">
        <f>Orders!C775/$C774</f>
        <v>#N/A</v>
      </c>
      <c r="F774" s="40" t="e">
        <f>Orders!D775/$C774</f>
        <v>#N/A</v>
      </c>
    </row>
    <row r="775" spans="1:6" ht="15" x14ac:dyDescent="0.25">
      <c r="A775" s="12">
        <f>Orders!A776</f>
        <v>0</v>
      </c>
      <c r="B775" s="18" t="e">
        <f>VLOOKUP(A775,'Product-tool'!A:E,2,0)</f>
        <v>#N/A</v>
      </c>
      <c r="C775" s="44" t="e">
        <f>VLOOKUP(A775&amp;B775,'Standard output'!A:D,4,0)</f>
        <v>#N/A</v>
      </c>
      <c r="D775" s="40" t="e">
        <f>Orders!B776/$C775</f>
        <v>#N/A</v>
      </c>
      <c r="E775" s="40" t="e">
        <f>Orders!C776/$C775</f>
        <v>#N/A</v>
      </c>
      <c r="F775" s="40" t="e">
        <f>Orders!D776/$C775</f>
        <v>#N/A</v>
      </c>
    </row>
    <row r="776" spans="1:6" ht="15" x14ac:dyDescent="0.25">
      <c r="A776" s="12">
        <f>Orders!A777</f>
        <v>0</v>
      </c>
      <c r="B776" s="18" t="e">
        <f>VLOOKUP(A776,'Product-tool'!A:E,2,0)</f>
        <v>#N/A</v>
      </c>
      <c r="C776" s="44" t="e">
        <f>VLOOKUP(A776&amp;B776,'Standard output'!A:D,4,0)</f>
        <v>#N/A</v>
      </c>
      <c r="D776" s="40" t="e">
        <f>Orders!B777/$C776</f>
        <v>#N/A</v>
      </c>
      <c r="E776" s="40" t="e">
        <f>Orders!C777/$C776</f>
        <v>#N/A</v>
      </c>
      <c r="F776" s="40" t="e">
        <f>Orders!D777/$C776</f>
        <v>#N/A</v>
      </c>
    </row>
    <row r="777" spans="1:6" ht="15" x14ac:dyDescent="0.25">
      <c r="A777" s="12">
        <f>Orders!A778</f>
        <v>0</v>
      </c>
      <c r="B777" s="18" t="e">
        <f>VLOOKUP(A777,'Product-tool'!A:E,2,0)</f>
        <v>#N/A</v>
      </c>
      <c r="C777" s="44" t="e">
        <f>VLOOKUP(A777&amp;B777,'Standard output'!A:D,4,0)</f>
        <v>#N/A</v>
      </c>
      <c r="D777" s="40" t="e">
        <f>Orders!B778/$C777</f>
        <v>#N/A</v>
      </c>
      <c r="E777" s="40" t="e">
        <f>Orders!C778/$C777</f>
        <v>#N/A</v>
      </c>
      <c r="F777" s="40" t="e">
        <f>Orders!D778/$C777</f>
        <v>#N/A</v>
      </c>
    </row>
    <row r="778" spans="1:6" ht="15" x14ac:dyDescent="0.25">
      <c r="A778" s="12">
        <f>Orders!A779</f>
        <v>0</v>
      </c>
      <c r="B778" s="18" t="e">
        <f>VLOOKUP(A778,'Product-tool'!A:E,2,0)</f>
        <v>#N/A</v>
      </c>
      <c r="C778" s="44" t="e">
        <f>VLOOKUP(A778&amp;B778,'Standard output'!A:D,4,0)</f>
        <v>#N/A</v>
      </c>
      <c r="D778" s="40" t="e">
        <f>Orders!B779/$C778</f>
        <v>#N/A</v>
      </c>
      <c r="E778" s="40" t="e">
        <f>Orders!C779/$C778</f>
        <v>#N/A</v>
      </c>
      <c r="F778" s="40" t="e">
        <f>Orders!D779/$C778</f>
        <v>#N/A</v>
      </c>
    </row>
    <row r="779" spans="1:6" ht="15" x14ac:dyDescent="0.25">
      <c r="A779" s="12">
        <f>Orders!A780</f>
        <v>0</v>
      </c>
      <c r="B779" s="18" t="e">
        <f>VLOOKUP(A779,'Product-tool'!A:E,2,0)</f>
        <v>#N/A</v>
      </c>
      <c r="C779" s="44" t="e">
        <f>VLOOKUP(A779&amp;B779,'Standard output'!A:D,4,0)</f>
        <v>#N/A</v>
      </c>
      <c r="D779" s="40" t="e">
        <f>Orders!B780/$C779</f>
        <v>#N/A</v>
      </c>
      <c r="E779" s="40" t="e">
        <f>Orders!C780/$C779</f>
        <v>#N/A</v>
      </c>
      <c r="F779" s="40" t="e">
        <f>Orders!D780/$C779</f>
        <v>#N/A</v>
      </c>
    </row>
    <row r="780" spans="1:6" ht="15" x14ac:dyDescent="0.25">
      <c r="A780" s="12">
        <f>Orders!A781</f>
        <v>0</v>
      </c>
      <c r="B780" s="18" t="e">
        <f>VLOOKUP(A780,'Product-tool'!A:E,2,0)</f>
        <v>#N/A</v>
      </c>
      <c r="C780" s="44" t="e">
        <f>VLOOKUP(A780&amp;B780,'Standard output'!A:D,4,0)</f>
        <v>#N/A</v>
      </c>
      <c r="D780" s="40" t="e">
        <f>Orders!B781/$C780</f>
        <v>#N/A</v>
      </c>
      <c r="E780" s="40" t="e">
        <f>Orders!C781/$C780</f>
        <v>#N/A</v>
      </c>
      <c r="F780" s="40" t="e">
        <f>Orders!D781/$C780</f>
        <v>#N/A</v>
      </c>
    </row>
    <row r="781" spans="1:6" ht="15" x14ac:dyDescent="0.25">
      <c r="A781" s="12">
        <f>Orders!A782</f>
        <v>0</v>
      </c>
      <c r="B781" s="18" t="e">
        <f>VLOOKUP(A781,'Product-tool'!A:E,2,0)</f>
        <v>#N/A</v>
      </c>
      <c r="C781" s="44" t="e">
        <f>VLOOKUP(A781&amp;B781,'Standard output'!A:D,4,0)</f>
        <v>#N/A</v>
      </c>
      <c r="D781" s="40" t="e">
        <f>Orders!B782/$C781</f>
        <v>#N/A</v>
      </c>
      <c r="E781" s="40" t="e">
        <f>Orders!C782/$C781</f>
        <v>#N/A</v>
      </c>
      <c r="F781" s="40" t="e">
        <f>Orders!D782/$C781</f>
        <v>#N/A</v>
      </c>
    </row>
    <row r="782" spans="1:6" ht="15" x14ac:dyDescent="0.25">
      <c r="A782" s="12">
        <f>Orders!A783</f>
        <v>0</v>
      </c>
      <c r="B782" s="18" t="e">
        <f>VLOOKUP(A782,'Product-tool'!A:E,2,0)</f>
        <v>#N/A</v>
      </c>
      <c r="C782" s="44" t="e">
        <f>VLOOKUP(A782&amp;B782,'Standard output'!A:D,4,0)</f>
        <v>#N/A</v>
      </c>
      <c r="D782" s="40" t="e">
        <f>Orders!B783/$C782</f>
        <v>#N/A</v>
      </c>
      <c r="E782" s="40" t="e">
        <f>Orders!C783/$C782</f>
        <v>#N/A</v>
      </c>
      <c r="F782" s="40" t="e">
        <f>Orders!D783/$C782</f>
        <v>#N/A</v>
      </c>
    </row>
    <row r="783" spans="1:6" ht="15" x14ac:dyDescent="0.25">
      <c r="A783" s="12">
        <f>Orders!A784</f>
        <v>0</v>
      </c>
      <c r="B783" s="18" t="e">
        <f>VLOOKUP(A783,'Product-tool'!A:E,2,0)</f>
        <v>#N/A</v>
      </c>
      <c r="C783" s="44" t="e">
        <f>VLOOKUP(A783&amp;B783,'Standard output'!A:D,4,0)</f>
        <v>#N/A</v>
      </c>
      <c r="D783" s="40" t="e">
        <f>Orders!B784/$C783</f>
        <v>#N/A</v>
      </c>
      <c r="E783" s="40" t="e">
        <f>Orders!C784/$C783</f>
        <v>#N/A</v>
      </c>
      <c r="F783" s="40" t="e">
        <f>Orders!D784/$C783</f>
        <v>#N/A</v>
      </c>
    </row>
    <row r="784" spans="1:6" ht="15" x14ac:dyDescent="0.25">
      <c r="A784" s="12">
        <f>Orders!A785</f>
        <v>0</v>
      </c>
      <c r="B784" s="18" t="e">
        <f>VLOOKUP(A784,'Product-tool'!A:E,2,0)</f>
        <v>#N/A</v>
      </c>
      <c r="C784" s="44" t="e">
        <f>VLOOKUP(A784&amp;B784,'Standard output'!A:D,4,0)</f>
        <v>#N/A</v>
      </c>
      <c r="D784" s="40" t="e">
        <f>Orders!B785/$C784</f>
        <v>#N/A</v>
      </c>
      <c r="E784" s="40" t="e">
        <f>Orders!C785/$C784</f>
        <v>#N/A</v>
      </c>
      <c r="F784" s="40" t="e">
        <f>Orders!D785/$C784</f>
        <v>#N/A</v>
      </c>
    </row>
    <row r="785" spans="1:6" ht="15" x14ac:dyDescent="0.25">
      <c r="A785" s="12">
        <f>Orders!A786</f>
        <v>0</v>
      </c>
      <c r="B785" s="18" t="e">
        <f>VLOOKUP(A785,'Product-tool'!A:E,2,0)</f>
        <v>#N/A</v>
      </c>
      <c r="C785" s="44" t="e">
        <f>VLOOKUP(A785&amp;B785,'Standard output'!A:D,4,0)</f>
        <v>#N/A</v>
      </c>
      <c r="D785" s="40" t="e">
        <f>Orders!B786/$C785</f>
        <v>#N/A</v>
      </c>
      <c r="E785" s="40" t="e">
        <f>Orders!C786/$C785</f>
        <v>#N/A</v>
      </c>
      <c r="F785" s="40" t="e">
        <f>Orders!D786/$C785</f>
        <v>#N/A</v>
      </c>
    </row>
    <row r="786" spans="1:6" ht="15" x14ac:dyDescent="0.25">
      <c r="A786" s="12">
        <f>Orders!A787</f>
        <v>0</v>
      </c>
      <c r="B786" s="18" t="e">
        <f>VLOOKUP(A786,'Product-tool'!A:E,2,0)</f>
        <v>#N/A</v>
      </c>
      <c r="C786" s="44" t="e">
        <f>VLOOKUP(A786&amp;B786,'Standard output'!A:D,4,0)</f>
        <v>#N/A</v>
      </c>
      <c r="D786" s="40" t="e">
        <f>Orders!B787/$C786</f>
        <v>#N/A</v>
      </c>
      <c r="E786" s="40" t="e">
        <f>Orders!C787/$C786</f>
        <v>#N/A</v>
      </c>
      <c r="F786" s="40" t="e">
        <f>Orders!D787/$C786</f>
        <v>#N/A</v>
      </c>
    </row>
    <row r="787" spans="1:6" ht="15" x14ac:dyDescent="0.25">
      <c r="A787" s="12">
        <f>Orders!A788</f>
        <v>0</v>
      </c>
      <c r="B787" s="18" t="e">
        <f>VLOOKUP(A787,'Product-tool'!A:E,2,0)</f>
        <v>#N/A</v>
      </c>
      <c r="C787" s="44" t="e">
        <f>VLOOKUP(A787&amp;B787,'Standard output'!A:D,4,0)</f>
        <v>#N/A</v>
      </c>
      <c r="D787" s="40" t="e">
        <f>Orders!B788/$C787</f>
        <v>#N/A</v>
      </c>
      <c r="E787" s="40" t="e">
        <f>Orders!C788/$C787</f>
        <v>#N/A</v>
      </c>
      <c r="F787" s="40" t="e">
        <f>Orders!D788/$C787</f>
        <v>#N/A</v>
      </c>
    </row>
    <row r="788" spans="1:6" ht="15" x14ac:dyDescent="0.25">
      <c r="A788" s="12">
        <f>Orders!A789</f>
        <v>0</v>
      </c>
      <c r="B788" s="18" t="e">
        <f>VLOOKUP(A788,'Product-tool'!A:E,2,0)</f>
        <v>#N/A</v>
      </c>
      <c r="C788" s="44" t="e">
        <f>VLOOKUP(A788&amp;B788,'Standard output'!A:D,4,0)</f>
        <v>#N/A</v>
      </c>
      <c r="D788" s="40" t="e">
        <f>Orders!B789/$C788</f>
        <v>#N/A</v>
      </c>
      <c r="E788" s="40" t="e">
        <f>Orders!C789/$C788</f>
        <v>#N/A</v>
      </c>
      <c r="F788" s="40" t="e">
        <f>Orders!D789/$C788</f>
        <v>#N/A</v>
      </c>
    </row>
    <row r="789" spans="1:6" ht="15" x14ac:dyDescent="0.25">
      <c r="A789" s="12">
        <f>Orders!A790</f>
        <v>0</v>
      </c>
      <c r="B789" s="18" t="e">
        <f>VLOOKUP(A789,'Product-tool'!A:E,2,0)</f>
        <v>#N/A</v>
      </c>
      <c r="C789" s="44" t="e">
        <f>VLOOKUP(A789&amp;B789,'Standard output'!A:D,4,0)</f>
        <v>#N/A</v>
      </c>
      <c r="D789" s="40" t="e">
        <f>Orders!B790/$C789</f>
        <v>#N/A</v>
      </c>
      <c r="E789" s="40" t="e">
        <f>Orders!C790/$C789</f>
        <v>#N/A</v>
      </c>
      <c r="F789" s="40" t="e">
        <f>Orders!D790/$C789</f>
        <v>#N/A</v>
      </c>
    </row>
    <row r="790" spans="1:6" ht="15" x14ac:dyDescent="0.25">
      <c r="A790" s="12">
        <f>Orders!A791</f>
        <v>0</v>
      </c>
      <c r="B790" s="18" t="e">
        <f>VLOOKUP(A790,'Product-tool'!A:E,2,0)</f>
        <v>#N/A</v>
      </c>
      <c r="C790" s="44" t="e">
        <f>VLOOKUP(A790&amp;B790,'Standard output'!A:D,4,0)</f>
        <v>#N/A</v>
      </c>
      <c r="D790" s="40" t="e">
        <f>Orders!B791/$C790</f>
        <v>#N/A</v>
      </c>
      <c r="E790" s="40" t="e">
        <f>Orders!C791/$C790</f>
        <v>#N/A</v>
      </c>
      <c r="F790" s="40" t="e">
        <f>Orders!D791/$C790</f>
        <v>#N/A</v>
      </c>
    </row>
    <row r="791" spans="1:6" ht="15" x14ac:dyDescent="0.25">
      <c r="A791" s="12">
        <f>Orders!A792</f>
        <v>0</v>
      </c>
      <c r="B791" s="18" t="e">
        <f>VLOOKUP(A791,'Product-tool'!A:E,2,0)</f>
        <v>#N/A</v>
      </c>
      <c r="C791" s="44" t="e">
        <f>VLOOKUP(A791&amp;B791,'Standard output'!A:D,4,0)</f>
        <v>#N/A</v>
      </c>
      <c r="D791" s="40" t="e">
        <f>Orders!B792/$C791</f>
        <v>#N/A</v>
      </c>
      <c r="E791" s="40" t="e">
        <f>Orders!C792/$C791</f>
        <v>#N/A</v>
      </c>
      <c r="F791" s="40" t="e">
        <f>Orders!D792/$C791</f>
        <v>#N/A</v>
      </c>
    </row>
    <row r="792" spans="1:6" ht="15" x14ac:dyDescent="0.25">
      <c r="A792" s="12">
        <f>Orders!A793</f>
        <v>0</v>
      </c>
      <c r="B792" s="18" t="e">
        <f>VLOOKUP(A792,'Product-tool'!A:E,2,0)</f>
        <v>#N/A</v>
      </c>
      <c r="C792" s="44" t="e">
        <f>VLOOKUP(A792&amp;B792,'Standard output'!A:D,4,0)</f>
        <v>#N/A</v>
      </c>
      <c r="D792" s="40" t="e">
        <f>Orders!B793/$C792</f>
        <v>#N/A</v>
      </c>
      <c r="E792" s="40" t="e">
        <f>Orders!C793/$C792</f>
        <v>#N/A</v>
      </c>
      <c r="F792" s="40" t="e">
        <f>Orders!D793/$C792</f>
        <v>#N/A</v>
      </c>
    </row>
    <row r="793" spans="1:6" ht="15" x14ac:dyDescent="0.25">
      <c r="A793" s="12">
        <f>Orders!A794</f>
        <v>0</v>
      </c>
      <c r="B793" s="18" t="e">
        <f>VLOOKUP(A793,'Product-tool'!A:E,2,0)</f>
        <v>#N/A</v>
      </c>
      <c r="C793" s="44" t="e">
        <f>VLOOKUP(A793&amp;B793,'Standard output'!A:D,4,0)</f>
        <v>#N/A</v>
      </c>
      <c r="D793" s="40" t="e">
        <f>Orders!B794/$C793</f>
        <v>#N/A</v>
      </c>
      <c r="E793" s="40" t="e">
        <f>Orders!C794/$C793</f>
        <v>#N/A</v>
      </c>
      <c r="F793" s="40" t="e">
        <f>Orders!D794/$C793</f>
        <v>#N/A</v>
      </c>
    </row>
    <row r="794" spans="1:6" ht="15" x14ac:dyDescent="0.25">
      <c r="A794" s="12">
        <f>Orders!A795</f>
        <v>0</v>
      </c>
      <c r="B794" s="18" t="e">
        <f>VLOOKUP(A794,'Product-tool'!A:E,2,0)</f>
        <v>#N/A</v>
      </c>
      <c r="C794" s="44" t="e">
        <f>VLOOKUP(A794&amp;B794,'Standard output'!A:D,4,0)</f>
        <v>#N/A</v>
      </c>
      <c r="D794" s="40" t="e">
        <f>Orders!B795/$C794</f>
        <v>#N/A</v>
      </c>
      <c r="E794" s="40" t="e">
        <f>Orders!C795/$C794</f>
        <v>#N/A</v>
      </c>
      <c r="F794" s="40" t="e">
        <f>Orders!D795/$C794</f>
        <v>#N/A</v>
      </c>
    </row>
    <row r="795" spans="1:6" ht="15" x14ac:dyDescent="0.25">
      <c r="A795" s="12">
        <f>Orders!A796</f>
        <v>0</v>
      </c>
      <c r="B795" s="18" t="e">
        <f>VLOOKUP(A795,'Product-tool'!A:E,2,0)</f>
        <v>#N/A</v>
      </c>
      <c r="C795" s="44" t="e">
        <f>VLOOKUP(A795&amp;B795,'Standard output'!A:D,4,0)</f>
        <v>#N/A</v>
      </c>
      <c r="D795" s="40" t="e">
        <f>Orders!B796/$C795</f>
        <v>#N/A</v>
      </c>
      <c r="E795" s="40" t="e">
        <f>Orders!C796/$C795</f>
        <v>#N/A</v>
      </c>
      <c r="F795" s="40" t="e">
        <f>Orders!D796/$C795</f>
        <v>#N/A</v>
      </c>
    </row>
    <row r="796" spans="1:6" ht="15" x14ac:dyDescent="0.25">
      <c r="A796" s="12">
        <f>Orders!A797</f>
        <v>0</v>
      </c>
      <c r="B796" s="18" t="e">
        <f>VLOOKUP(A796,'Product-tool'!A:E,2,0)</f>
        <v>#N/A</v>
      </c>
      <c r="C796" s="44" t="e">
        <f>VLOOKUP(A796&amp;B796,'Standard output'!A:D,4,0)</f>
        <v>#N/A</v>
      </c>
      <c r="D796" s="40" t="e">
        <f>Orders!B797/$C796</f>
        <v>#N/A</v>
      </c>
      <c r="E796" s="40" t="e">
        <f>Orders!C797/$C796</f>
        <v>#N/A</v>
      </c>
      <c r="F796" s="40" t="e">
        <f>Orders!D797/$C796</f>
        <v>#N/A</v>
      </c>
    </row>
    <row r="797" spans="1:6" ht="15" x14ac:dyDescent="0.25">
      <c r="A797" s="12">
        <f>Orders!A798</f>
        <v>0</v>
      </c>
      <c r="B797" s="18" t="e">
        <f>VLOOKUP(A797,'Product-tool'!A:E,2,0)</f>
        <v>#N/A</v>
      </c>
      <c r="C797" s="44" t="e">
        <f>VLOOKUP(A797&amp;B797,'Standard output'!A:D,4,0)</f>
        <v>#N/A</v>
      </c>
      <c r="D797" s="40" t="e">
        <f>Orders!B798/$C797</f>
        <v>#N/A</v>
      </c>
      <c r="E797" s="40" t="e">
        <f>Orders!C798/$C797</f>
        <v>#N/A</v>
      </c>
      <c r="F797" s="40" t="e">
        <f>Orders!D798/$C797</f>
        <v>#N/A</v>
      </c>
    </row>
    <row r="798" spans="1:6" ht="15" x14ac:dyDescent="0.25">
      <c r="A798" s="12">
        <f>Orders!A799</f>
        <v>0</v>
      </c>
      <c r="B798" s="18" t="e">
        <f>VLOOKUP(A798,'Product-tool'!A:E,2,0)</f>
        <v>#N/A</v>
      </c>
      <c r="C798" s="44" t="e">
        <f>VLOOKUP(A798&amp;B798,'Standard output'!A:D,4,0)</f>
        <v>#N/A</v>
      </c>
      <c r="D798" s="40" t="e">
        <f>Orders!B799/$C798</f>
        <v>#N/A</v>
      </c>
      <c r="E798" s="40" t="e">
        <f>Orders!C799/$C798</f>
        <v>#N/A</v>
      </c>
      <c r="F798" s="40" t="e">
        <f>Orders!D799/$C798</f>
        <v>#N/A</v>
      </c>
    </row>
    <row r="799" spans="1:6" ht="15" x14ac:dyDescent="0.25">
      <c r="A799" s="12">
        <f>Orders!A800</f>
        <v>0</v>
      </c>
      <c r="B799" s="18" t="e">
        <f>VLOOKUP(A799,'Product-tool'!A:E,2,0)</f>
        <v>#N/A</v>
      </c>
      <c r="C799" s="44" t="e">
        <f>VLOOKUP(A799&amp;B799,'Standard output'!A:D,4,0)</f>
        <v>#N/A</v>
      </c>
      <c r="D799" s="40" t="e">
        <f>Orders!B800/$C799</f>
        <v>#N/A</v>
      </c>
      <c r="E799" s="40" t="e">
        <f>Orders!C800/$C799</f>
        <v>#N/A</v>
      </c>
      <c r="F799" s="40" t="e">
        <f>Orders!D800/$C799</f>
        <v>#N/A</v>
      </c>
    </row>
    <row r="800" spans="1:6" ht="15" x14ac:dyDescent="0.25">
      <c r="A800" s="12">
        <f>Orders!A801</f>
        <v>0</v>
      </c>
      <c r="B800" s="18" t="e">
        <f>VLOOKUP(A800,'Product-tool'!A:E,2,0)</f>
        <v>#N/A</v>
      </c>
      <c r="C800" s="44" t="e">
        <f>VLOOKUP(A800&amp;B800,'Standard output'!A:D,4,0)</f>
        <v>#N/A</v>
      </c>
      <c r="D800" s="40" t="e">
        <f>Orders!B801/$C800</f>
        <v>#N/A</v>
      </c>
      <c r="E800" s="40" t="e">
        <f>Orders!C801/$C800</f>
        <v>#N/A</v>
      </c>
      <c r="F800" s="40" t="e">
        <f>Orders!D801/$C800</f>
        <v>#N/A</v>
      </c>
    </row>
    <row r="801" spans="1:6" ht="15" x14ac:dyDescent="0.25">
      <c r="A801" s="12">
        <f>Orders!A802</f>
        <v>0</v>
      </c>
      <c r="B801" s="18" t="e">
        <f>VLOOKUP(A801,'Product-tool'!A:E,2,0)</f>
        <v>#N/A</v>
      </c>
      <c r="C801" s="44" t="e">
        <f>VLOOKUP(A801&amp;B801,'Standard output'!A:D,4,0)</f>
        <v>#N/A</v>
      </c>
      <c r="D801" s="40" t="e">
        <f>Orders!B802/$C801</f>
        <v>#N/A</v>
      </c>
      <c r="E801" s="40" t="e">
        <f>Orders!C802/$C801</f>
        <v>#N/A</v>
      </c>
      <c r="F801" s="40" t="e">
        <f>Orders!D802/$C801</f>
        <v>#N/A</v>
      </c>
    </row>
    <row r="802" spans="1:6" ht="15" x14ac:dyDescent="0.25">
      <c r="A802" s="12">
        <f>Orders!A803</f>
        <v>0</v>
      </c>
      <c r="B802" s="18" t="e">
        <f>VLOOKUP(A802,'Product-tool'!A:E,2,0)</f>
        <v>#N/A</v>
      </c>
      <c r="C802" s="44" t="e">
        <f>VLOOKUP(A802&amp;B802,'Standard output'!A:D,4,0)</f>
        <v>#N/A</v>
      </c>
      <c r="D802" s="40" t="e">
        <f>Orders!B803/$C802</f>
        <v>#N/A</v>
      </c>
      <c r="E802" s="40" t="e">
        <f>Orders!C803/$C802</f>
        <v>#N/A</v>
      </c>
      <c r="F802" s="40" t="e">
        <f>Orders!D803/$C802</f>
        <v>#N/A</v>
      </c>
    </row>
    <row r="803" spans="1:6" ht="15" x14ac:dyDescent="0.25">
      <c r="A803" s="12">
        <f>Orders!A804</f>
        <v>0</v>
      </c>
      <c r="B803" s="18" t="e">
        <f>VLOOKUP(A803,'Product-tool'!A:E,2,0)</f>
        <v>#N/A</v>
      </c>
      <c r="C803" s="44" t="e">
        <f>VLOOKUP(A803&amp;B803,'Standard output'!A:D,4,0)</f>
        <v>#N/A</v>
      </c>
      <c r="D803" s="40" t="e">
        <f>Orders!B804/$C803</f>
        <v>#N/A</v>
      </c>
      <c r="E803" s="40" t="e">
        <f>Orders!C804/$C803</f>
        <v>#N/A</v>
      </c>
      <c r="F803" s="40" t="e">
        <f>Orders!D804/$C803</f>
        <v>#N/A</v>
      </c>
    </row>
    <row r="804" spans="1:6" ht="15" x14ac:dyDescent="0.25">
      <c r="A804" s="12">
        <f>Orders!A805</f>
        <v>0</v>
      </c>
      <c r="B804" s="18" t="e">
        <f>VLOOKUP(A804,'Product-tool'!A:E,2,0)</f>
        <v>#N/A</v>
      </c>
      <c r="C804" s="44" t="e">
        <f>VLOOKUP(A804&amp;B804,'Standard output'!A:D,4,0)</f>
        <v>#N/A</v>
      </c>
      <c r="D804" s="40" t="e">
        <f>Orders!B805/$C804</f>
        <v>#N/A</v>
      </c>
      <c r="E804" s="40" t="e">
        <f>Orders!C805/$C804</f>
        <v>#N/A</v>
      </c>
      <c r="F804" s="40" t="e">
        <f>Orders!D805/$C804</f>
        <v>#N/A</v>
      </c>
    </row>
    <row r="805" spans="1:6" ht="15" x14ac:dyDescent="0.25">
      <c r="A805" s="12">
        <f>Orders!A806</f>
        <v>0</v>
      </c>
      <c r="B805" s="18" t="e">
        <f>VLOOKUP(A805,'Product-tool'!A:E,2,0)</f>
        <v>#N/A</v>
      </c>
      <c r="C805" s="44" t="e">
        <f>VLOOKUP(A805&amp;B805,'Standard output'!A:D,4,0)</f>
        <v>#N/A</v>
      </c>
      <c r="D805" s="40" t="e">
        <f>Orders!B806/$C805</f>
        <v>#N/A</v>
      </c>
      <c r="E805" s="40" t="e">
        <f>Orders!C806/$C805</f>
        <v>#N/A</v>
      </c>
      <c r="F805" s="40" t="e">
        <f>Orders!D806/$C805</f>
        <v>#N/A</v>
      </c>
    </row>
    <row r="806" spans="1:6" ht="15" x14ac:dyDescent="0.25">
      <c r="A806" s="12">
        <f>Orders!A807</f>
        <v>0</v>
      </c>
      <c r="B806" s="18" t="e">
        <f>VLOOKUP(A806,'Product-tool'!A:E,2,0)</f>
        <v>#N/A</v>
      </c>
      <c r="C806" s="44" t="e">
        <f>VLOOKUP(A806&amp;B806,'Standard output'!A:D,4,0)</f>
        <v>#N/A</v>
      </c>
      <c r="D806" s="40" t="e">
        <f>Orders!B807/$C806</f>
        <v>#N/A</v>
      </c>
      <c r="E806" s="40" t="e">
        <f>Orders!C807/$C806</f>
        <v>#N/A</v>
      </c>
      <c r="F806" s="40" t="e">
        <f>Orders!D807/$C806</f>
        <v>#N/A</v>
      </c>
    </row>
    <row r="807" spans="1:6" ht="15" x14ac:dyDescent="0.25">
      <c r="A807" s="12">
        <f>Orders!A808</f>
        <v>0</v>
      </c>
      <c r="B807" s="18" t="e">
        <f>VLOOKUP(A807,'Product-tool'!A:E,2,0)</f>
        <v>#N/A</v>
      </c>
      <c r="C807" s="44" t="e">
        <f>VLOOKUP(A807&amp;B807,'Standard output'!A:D,4,0)</f>
        <v>#N/A</v>
      </c>
      <c r="D807" s="40" t="e">
        <f>Orders!B808/$C807</f>
        <v>#N/A</v>
      </c>
      <c r="E807" s="40" t="e">
        <f>Orders!C808/$C807</f>
        <v>#N/A</v>
      </c>
      <c r="F807" s="40" t="e">
        <f>Orders!D808/$C807</f>
        <v>#N/A</v>
      </c>
    </row>
    <row r="808" spans="1:6" ht="15" x14ac:dyDescent="0.25">
      <c r="A808" s="12">
        <f>Orders!A809</f>
        <v>0</v>
      </c>
      <c r="B808" s="18" t="e">
        <f>VLOOKUP(A808,'Product-tool'!A:E,2,0)</f>
        <v>#N/A</v>
      </c>
      <c r="C808" s="44" t="e">
        <f>VLOOKUP(A808&amp;B808,'Standard output'!A:D,4,0)</f>
        <v>#N/A</v>
      </c>
      <c r="D808" s="40" t="e">
        <f>Orders!B809/$C808</f>
        <v>#N/A</v>
      </c>
      <c r="E808" s="40" t="e">
        <f>Orders!C809/$C808</f>
        <v>#N/A</v>
      </c>
      <c r="F808" s="40" t="e">
        <f>Orders!D809/$C808</f>
        <v>#N/A</v>
      </c>
    </row>
    <row r="809" spans="1:6" ht="15" x14ac:dyDescent="0.25">
      <c r="A809" s="12">
        <f>Orders!A810</f>
        <v>0</v>
      </c>
      <c r="B809" s="18" t="e">
        <f>VLOOKUP(A809,'Product-tool'!A:E,2,0)</f>
        <v>#N/A</v>
      </c>
      <c r="C809" s="44" t="e">
        <f>VLOOKUP(A809&amp;B809,'Standard output'!A:D,4,0)</f>
        <v>#N/A</v>
      </c>
      <c r="D809" s="40" t="e">
        <f>Orders!B810/$C809</f>
        <v>#N/A</v>
      </c>
      <c r="E809" s="40" t="e">
        <f>Orders!C810/$C809</f>
        <v>#N/A</v>
      </c>
      <c r="F809" s="40" t="e">
        <f>Orders!D810/$C809</f>
        <v>#N/A</v>
      </c>
    </row>
    <row r="810" spans="1:6" ht="15" x14ac:dyDescent="0.25">
      <c r="A810" s="12">
        <f>Orders!A811</f>
        <v>0</v>
      </c>
      <c r="B810" s="18" t="e">
        <f>VLOOKUP(A810,'Product-tool'!A:E,2,0)</f>
        <v>#N/A</v>
      </c>
      <c r="C810" s="44" t="e">
        <f>VLOOKUP(A810&amp;B810,'Standard output'!A:D,4,0)</f>
        <v>#N/A</v>
      </c>
      <c r="D810" s="40" t="e">
        <f>Orders!B811/$C810</f>
        <v>#N/A</v>
      </c>
      <c r="E810" s="40" t="e">
        <f>Orders!C811/$C810</f>
        <v>#N/A</v>
      </c>
      <c r="F810" s="40" t="e">
        <f>Orders!D811/$C810</f>
        <v>#N/A</v>
      </c>
    </row>
    <row r="811" spans="1:6" ht="15" x14ac:dyDescent="0.25">
      <c r="A811" s="12">
        <f>Orders!A812</f>
        <v>0</v>
      </c>
      <c r="B811" s="18" t="e">
        <f>VLOOKUP(A811,'Product-tool'!A:E,2,0)</f>
        <v>#N/A</v>
      </c>
      <c r="C811" s="44" t="e">
        <f>VLOOKUP(A811&amp;B811,'Standard output'!A:D,4,0)</f>
        <v>#N/A</v>
      </c>
      <c r="D811" s="40" t="e">
        <f>Orders!B812/$C811</f>
        <v>#N/A</v>
      </c>
      <c r="E811" s="40" t="e">
        <f>Orders!C812/$C811</f>
        <v>#N/A</v>
      </c>
      <c r="F811" s="40" t="e">
        <f>Orders!D812/$C811</f>
        <v>#N/A</v>
      </c>
    </row>
    <row r="812" spans="1:6" ht="15" x14ac:dyDescent="0.25">
      <c r="A812" s="12">
        <f>Orders!A813</f>
        <v>0</v>
      </c>
      <c r="B812" s="18" t="e">
        <f>VLOOKUP(A812,'Product-tool'!A:E,2,0)</f>
        <v>#N/A</v>
      </c>
      <c r="C812" s="44" t="e">
        <f>VLOOKUP(A812&amp;B812,'Standard output'!A:D,4,0)</f>
        <v>#N/A</v>
      </c>
      <c r="D812" s="40" t="e">
        <f>Orders!B813/$C812</f>
        <v>#N/A</v>
      </c>
      <c r="E812" s="40" t="e">
        <f>Orders!C813/$C812</f>
        <v>#N/A</v>
      </c>
      <c r="F812" s="40" t="e">
        <f>Orders!D813/$C812</f>
        <v>#N/A</v>
      </c>
    </row>
    <row r="813" spans="1:6" ht="15" x14ac:dyDescent="0.25">
      <c r="A813" s="12">
        <f>Orders!A814</f>
        <v>0</v>
      </c>
      <c r="B813" s="18" t="e">
        <f>VLOOKUP(A813,'Product-tool'!A:E,2,0)</f>
        <v>#N/A</v>
      </c>
      <c r="C813" s="44" t="e">
        <f>VLOOKUP(A813&amp;B813,'Standard output'!A:D,4,0)</f>
        <v>#N/A</v>
      </c>
      <c r="D813" s="40" t="e">
        <f>Orders!B814/$C813</f>
        <v>#N/A</v>
      </c>
      <c r="E813" s="40" t="e">
        <f>Orders!C814/$C813</f>
        <v>#N/A</v>
      </c>
      <c r="F813" s="40" t="e">
        <f>Orders!D814/$C813</f>
        <v>#N/A</v>
      </c>
    </row>
    <row r="814" spans="1:6" ht="15" x14ac:dyDescent="0.25">
      <c r="A814" s="12">
        <f>Orders!A815</f>
        <v>0</v>
      </c>
      <c r="B814" s="18" t="e">
        <f>VLOOKUP(A814,'Product-tool'!A:E,2,0)</f>
        <v>#N/A</v>
      </c>
      <c r="C814" s="44" t="e">
        <f>VLOOKUP(A814&amp;B814,'Standard output'!A:D,4,0)</f>
        <v>#N/A</v>
      </c>
      <c r="D814" s="40" t="e">
        <f>Orders!B815/$C814</f>
        <v>#N/A</v>
      </c>
      <c r="E814" s="40" t="e">
        <f>Orders!C815/$C814</f>
        <v>#N/A</v>
      </c>
      <c r="F814" s="40" t="e">
        <f>Orders!D815/$C814</f>
        <v>#N/A</v>
      </c>
    </row>
    <row r="815" spans="1:6" ht="15" x14ac:dyDescent="0.25">
      <c r="A815" s="12">
        <f>Orders!A816</f>
        <v>0</v>
      </c>
      <c r="B815" s="18" t="e">
        <f>VLOOKUP(A815,'Product-tool'!A:E,2,0)</f>
        <v>#N/A</v>
      </c>
      <c r="C815" s="44" t="e">
        <f>VLOOKUP(A815&amp;B815,'Standard output'!A:D,4,0)</f>
        <v>#N/A</v>
      </c>
      <c r="D815" s="40" t="e">
        <f>Orders!B816/$C815</f>
        <v>#N/A</v>
      </c>
      <c r="E815" s="40" t="e">
        <f>Orders!C816/$C815</f>
        <v>#N/A</v>
      </c>
      <c r="F815" s="40" t="e">
        <f>Orders!D816/$C815</f>
        <v>#N/A</v>
      </c>
    </row>
    <row r="816" spans="1:6" ht="15" x14ac:dyDescent="0.25">
      <c r="A816" s="12">
        <f>Orders!A817</f>
        <v>0</v>
      </c>
      <c r="B816" s="18" t="e">
        <f>VLOOKUP(A816,'Product-tool'!A:E,2,0)</f>
        <v>#N/A</v>
      </c>
      <c r="C816" s="44" t="e">
        <f>VLOOKUP(A816&amp;B816,'Standard output'!A:D,4,0)</f>
        <v>#N/A</v>
      </c>
      <c r="D816" s="40" t="e">
        <f>Orders!B817/$C816</f>
        <v>#N/A</v>
      </c>
      <c r="E816" s="40" t="e">
        <f>Orders!C817/$C816</f>
        <v>#N/A</v>
      </c>
      <c r="F816" s="40" t="e">
        <f>Orders!D817/$C816</f>
        <v>#N/A</v>
      </c>
    </row>
    <row r="817" spans="1:6" ht="15" x14ac:dyDescent="0.25">
      <c r="A817" s="12">
        <f>Orders!A818</f>
        <v>0</v>
      </c>
      <c r="B817" s="18" t="e">
        <f>VLOOKUP(A817,'Product-tool'!A:E,2,0)</f>
        <v>#N/A</v>
      </c>
      <c r="C817" s="44" t="e">
        <f>VLOOKUP(A817&amp;B817,'Standard output'!A:D,4,0)</f>
        <v>#N/A</v>
      </c>
      <c r="D817" s="40" t="e">
        <f>Orders!B818/$C817</f>
        <v>#N/A</v>
      </c>
      <c r="E817" s="40" t="e">
        <f>Orders!C818/$C817</f>
        <v>#N/A</v>
      </c>
      <c r="F817" s="40" t="e">
        <f>Orders!D818/$C817</f>
        <v>#N/A</v>
      </c>
    </row>
    <row r="818" spans="1:6" ht="15" x14ac:dyDescent="0.25">
      <c r="A818" s="12">
        <f>Orders!A819</f>
        <v>0</v>
      </c>
      <c r="B818" s="18" t="e">
        <f>VLOOKUP(A818,'Product-tool'!A:E,2,0)</f>
        <v>#N/A</v>
      </c>
      <c r="C818" s="44" t="e">
        <f>VLOOKUP(A818&amp;B818,'Standard output'!A:D,4,0)</f>
        <v>#N/A</v>
      </c>
      <c r="D818" s="40" t="e">
        <f>Orders!B819/$C818</f>
        <v>#N/A</v>
      </c>
      <c r="E818" s="40" t="e">
        <f>Orders!C819/$C818</f>
        <v>#N/A</v>
      </c>
      <c r="F818" s="40" t="e">
        <f>Orders!D819/$C818</f>
        <v>#N/A</v>
      </c>
    </row>
    <row r="819" spans="1:6" ht="15" x14ac:dyDescent="0.25">
      <c r="A819" s="12">
        <f>Orders!A820</f>
        <v>0</v>
      </c>
      <c r="B819" s="18" t="e">
        <f>VLOOKUP(A819,'Product-tool'!A:E,2,0)</f>
        <v>#N/A</v>
      </c>
      <c r="C819" s="44" t="e">
        <f>VLOOKUP(A819&amp;B819,'Standard output'!A:D,4,0)</f>
        <v>#N/A</v>
      </c>
      <c r="D819" s="40" t="e">
        <f>Orders!B820/$C819</f>
        <v>#N/A</v>
      </c>
      <c r="E819" s="40" t="e">
        <f>Orders!C820/$C819</f>
        <v>#N/A</v>
      </c>
      <c r="F819" s="40" t="e">
        <f>Orders!D820/$C819</f>
        <v>#N/A</v>
      </c>
    </row>
    <row r="820" spans="1:6" ht="15" x14ac:dyDescent="0.25">
      <c r="A820" s="12">
        <f>Orders!A821</f>
        <v>0</v>
      </c>
      <c r="B820" s="18" t="e">
        <f>VLOOKUP(A820,'Product-tool'!A:E,2,0)</f>
        <v>#N/A</v>
      </c>
      <c r="C820" s="44" t="e">
        <f>VLOOKUP(A820&amp;B820,'Standard output'!A:D,4,0)</f>
        <v>#N/A</v>
      </c>
      <c r="D820" s="40" t="e">
        <f>Orders!B821/$C820</f>
        <v>#N/A</v>
      </c>
      <c r="E820" s="40" t="e">
        <f>Orders!C821/$C820</f>
        <v>#N/A</v>
      </c>
      <c r="F820" s="40" t="e">
        <f>Orders!D821/$C820</f>
        <v>#N/A</v>
      </c>
    </row>
    <row r="821" spans="1:6" ht="15" x14ac:dyDescent="0.25">
      <c r="A821" s="12">
        <f>Orders!A822</f>
        <v>0</v>
      </c>
      <c r="B821" s="18" t="e">
        <f>VLOOKUP(A821,'Product-tool'!A:E,2,0)</f>
        <v>#N/A</v>
      </c>
      <c r="C821" s="44" t="e">
        <f>VLOOKUP(A821&amp;B821,'Standard output'!A:D,4,0)</f>
        <v>#N/A</v>
      </c>
      <c r="D821" s="40" t="e">
        <f>Orders!B822/$C821</f>
        <v>#N/A</v>
      </c>
      <c r="E821" s="40" t="e">
        <f>Orders!C822/$C821</f>
        <v>#N/A</v>
      </c>
      <c r="F821" s="40" t="e">
        <f>Orders!D822/$C821</f>
        <v>#N/A</v>
      </c>
    </row>
    <row r="822" spans="1:6" ht="15" x14ac:dyDescent="0.25">
      <c r="A822" s="12">
        <f>Orders!A823</f>
        <v>0</v>
      </c>
      <c r="B822" s="18" t="e">
        <f>VLOOKUP(A822,'Product-tool'!A:E,2,0)</f>
        <v>#N/A</v>
      </c>
      <c r="C822" s="44" t="e">
        <f>VLOOKUP(A822&amp;B822,'Standard output'!A:D,4,0)</f>
        <v>#N/A</v>
      </c>
      <c r="D822" s="40" t="e">
        <f>Orders!B823/$C822</f>
        <v>#N/A</v>
      </c>
      <c r="E822" s="40" t="e">
        <f>Orders!C823/$C822</f>
        <v>#N/A</v>
      </c>
      <c r="F822" s="40" t="e">
        <f>Orders!D823/$C822</f>
        <v>#N/A</v>
      </c>
    </row>
    <row r="823" spans="1:6" ht="15" x14ac:dyDescent="0.25">
      <c r="A823" s="12">
        <f>Orders!A824</f>
        <v>0</v>
      </c>
      <c r="B823" s="18" t="e">
        <f>VLOOKUP(A823,'Product-tool'!A:E,2,0)</f>
        <v>#N/A</v>
      </c>
      <c r="C823" s="44" t="e">
        <f>VLOOKUP(A823&amp;B823,'Standard output'!A:D,4,0)</f>
        <v>#N/A</v>
      </c>
      <c r="D823" s="40" t="e">
        <f>Orders!B824/$C823</f>
        <v>#N/A</v>
      </c>
      <c r="E823" s="40" t="e">
        <f>Orders!C824/$C823</f>
        <v>#N/A</v>
      </c>
      <c r="F823" s="40" t="e">
        <f>Orders!D824/$C823</f>
        <v>#N/A</v>
      </c>
    </row>
    <row r="824" spans="1:6" ht="15" x14ac:dyDescent="0.25">
      <c r="A824" s="12">
        <f>Orders!A825</f>
        <v>0</v>
      </c>
      <c r="B824" s="18" t="e">
        <f>VLOOKUP(A824,'Product-tool'!A:E,2,0)</f>
        <v>#N/A</v>
      </c>
      <c r="C824" s="44" t="e">
        <f>VLOOKUP(A824&amp;B824,'Standard output'!A:D,4,0)</f>
        <v>#N/A</v>
      </c>
      <c r="D824" s="40" t="e">
        <f>Orders!B825/$C824</f>
        <v>#N/A</v>
      </c>
      <c r="E824" s="40" t="e">
        <f>Orders!C825/$C824</f>
        <v>#N/A</v>
      </c>
      <c r="F824" s="40" t="e">
        <f>Orders!D825/$C824</f>
        <v>#N/A</v>
      </c>
    </row>
    <row r="825" spans="1:6" ht="15" x14ac:dyDescent="0.25">
      <c r="A825" s="12">
        <f>Orders!A826</f>
        <v>0</v>
      </c>
      <c r="B825" s="18" t="e">
        <f>VLOOKUP(A825,'Product-tool'!A:E,2,0)</f>
        <v>#N/A</v>
      </c>
      <c r="C825" s="44" t="e">
        <f>VLOOKUP(A825&amp;B825,'Standard output'!A:D,4,0)</f>
        <v>#N/A</v>
      </c>
      <c r="D825" s="40" t="e">
        <f>Orders!B826/$C825</f>
        <v>#N/A</v>
      </c>
      <c r="E825" s="40" t="e">
        <f>Orders!C826/$C825</f>
        <v>#N/A</v>
      </c>
      <c r="F825" s="40" t="e">
        <f>Orders!D826/$C825</f>
        <v>#N/A</v>
      </c>
    </row>
    <row r="826" spans="1:6" ht="15" x14ac:dyDescent="0.25">
      <c r="A826" s="12">
        <f>Orders!A827</f>
        <v>0</v>
      </c>
      <c r="B826" s="18" t="e">
        <f>VLOOKUP(A826,'Product-tool'!A:E,2,0)</f>
        <v>#N/A</v>
      </c>
      <c r="C826" s="44" t="e">
        <f>VLOOKUP(A826&amp;B826,'Standard output'!A:D,4,0)</f>
        <v>#N/A</v>
      </c>
      <c r="D826" s="40" t="e">
        <f>Orders!B827/$C826</f>
        <v>#N/A</v>
      </c>
      <c r="E826" s="40" t="e">
        <f>Orders!C827/$C826</f>
        <v>#N/A</v>
      </c>
      <c r="F826" s="40" t="e">
        <f>Orders!D827/$C826</f>
        <v>#N/A</v>
      </c>
    </row>
    <row r="827" spans="1:6" ht="15" x14ac:dyDescent="0.25">
      <c r="A827" s="12">
        <f>Orders!A828</f>
        <v>0</v>
      </c>
      <c r="B827" s="18" t="e">
        <f>VLOOKUP(A827,'Product-tool'!A:E,2,0)</f>
        <v>#N/A</v>
      </c>
      <c r="C827" s="44" t="e">
        <f>VLOOKUP(A827&amp;B827,'Standard output'!A:D,4,0)</f>
        <v>#N/A</v>
      </c>
      <c r="D827" s="40" t="e">
        <f>Orders!B828/$C827</f>
        <v>#N/A</v>
      </c>
      <c r="E827" s="40" t="e">
        <f>Orders!C828/$C827</f>
        <v>#N/A</v>
      </c>
      <c r="F827" s="40" t="e">
        <f>Orders!D828/$C827</f>
        <v>#N/A</v>
      </c>
    </row>
    <row r="828" spans="1:6" ht="15" x14ac:dyDescent="0.25">
      <c r="A828" s="12">
        <f>Orders!A829</f>
        <v>0</v>
      </c>
      <c r="B828" s="18" t="e">
        <f>VLOOKUP(A828,'Product-tool'!A:E,2,0)</f>
        <v>#N/A</v>
      </c>
      <c r="C828" s="44" t="e">
        <f>VLOOKUP(A828&amp;B828,'Standard output'!A:D,4,0)</f>
        <v>#N/A</v>
      </c>
      <c r="D828" s="40" t="e">
        <f>Orders!B829/$C828</f>
        <v>#N/A</v>
      </c>
      <c r="E828" s="40" t="e">
        <f>Orders!C829/$C828</f>
        <v>#N/A</v>
      </c>
      <c r="F828" s="40" t="e">
        <f>Orders!D829/$C828</f>
        <v>#N/A</v>
      </c>
    </row>
    <row r="829" spans="1:6" ht="15" x14ac:dyDescent="0.25">
      <c r="A829" s="12">
        <f>Orders!A830</f>
        <v>0</v>
      </c>
      <c r="B829" s="18" t="e">
        <f>VLOOKUP(A829,'Product-tool'!A:E,2,0)</f>
        <v>#N/A</v>
      </c>
      <c r="C829" s="44" t="e">
        <f>VLOOKUP(A829&amp;B829,'Standard output'!A:D,4,0)</f>
        <v>#N/A</v>
      </c>
      <c r="D829" s="40" t="e">
        <f>Orders!B830/$C829</f>
        <v>#N/A</v>
      </c>
      <c r="E829" s="40" t="e">
        <f>Orders!C830/$C829</f>
        <v>#N/A</v>
      </c>
      <c r="F829" s="40" t="e">
        <f>Orders!D830/$C829</f>
        <v>#N/A</v>
      </c>
    </row>
    <row r="830" spans="1:6" ht="15" x14ac:dyDescent="0.25">
      <c r="A830" s="12">
        <f>Orders!A831</f>
        <v>0</v>
      </c>
      <c r="B830" s="18" t="e">
        <f>VLOOKUP(A830,'Product-tool'!A:E,2,0)</f>
        <v>#N/A</v>
      </c>
      <c r="C830" s="44" t="e">
        <f>VLOOKUP(A830&amp;B830,'Standard output'!A:D,4,0)</f>
        <v>#N/A</v>
      </c>
      <c r="D830" s="40" t="e">
        <f>Orders!B831/$C830</f>
        <v>#N/A</v>
      </c>
      <c r="E830" s="40" t="e">
        <f>Orders!C831/$C830</f>
        <v>#N/A</v>
      </c>
      <c r="F830" s="40" t="e">
        <f>Orders!D831/$C830</f>
        <v>#N/A</v>
      </c>
    </row>
    <row r="831" spans="1:6" ht="15" x14ac:dyDescent="0.25">
      <c r="A831" s="12">
        <f>Orders!A832</f>
        <v>0</v>
      </c>
      <c r="B831" s="18" t="e">
        <f>VLOOKUP(A831,'Product-tool'!A:E,2,0)</f>
        <v>#N/A</v>
      </c>
      <c r="C831" s="44" t="e">
        <f>VLOOKUP(A831&amp;B831,'Standard output'!A:D,4,0)</f>
        <v>#N/A</v>
      </c>
      <c r="D831" s="40" t="e">
        <f>Orders!B832/$C831</f>
        <v>#N/A</v>
      </c>
      <c r="E831" s="40" t="e">
        <f>Orders!C832/$C831</f>
        <v>#N/A</v>
      </c>
      <c r="F831" s="40" t="e">
        <f>Orders!D832/$C831</f>
        <v>#N/A</v>
      </c>
    </row>
    <row r="832" spans="1:6" ht="15" x14ac:dyDescent="0.25">
      <c r="A832" s="12">
        <f>Orders!A833</f>
        <v>0</v>
      </c>
      <c r="B832" s="18" t="e">
        <f>VLOOKUP(A832,'Product-tool'!A:E,2,0)</f>
        <v>#N/A</v>
      </c>
      <c r="C832" s="44" t="e">
        <f>VLOOKUP(A832&amp;B832,'Standard output'!A:D,4,0)</f>
        <v>#N/A</v>
      </c>
      <c r="D832" s="40" t="e">
        <f>Orders!B833/$C832</f>
        <v>#N/A</v>
      </c>
      <c r="E832" s="40" t="e">
        <f>Orders!C833/$C832</f>
        <v>#N/A</v>
      </c>
      <c r="F832" s="40" t="e">
        <f>Orders!D833/$C832</f>
        <v>#N/A</v>
      </c>
    </row>
    <row r="833" spans="1:6" ht="15" x14ac:dyDescent="0.25">
      <c r="A833" s="12">
        <f>Orders!A834</f>
        <v>0</v>
      </c>
      <c r="B833" s="18" t="e">
        <f>VLOOKUP(A833,'Product-tool'!A:E,2,0)</f>
        <v>#N/A</v>
      </c>
      <c r="C833" s="44" t="e">
        <f>VLOOKUP(A833&amp;B833,'Standard output'!A:D,4,0)</f>
        <v>#N/A</v>
      </c>
      <c r="D833" s="40" t="e">
        <f>Orders!B834/$C833</f>
        <v>#N/A</v>
      </c>
      <c r="E833" s="40" t="e">
        <f>Orders!C834/$C833</f>
        <v>#N/A</v>
      </c>
      <c r="F833" s="40" t="e">
        <f>Orders!D834/$C833</f>
        <v>#N/A</v>
      </c>
    </row>
    <row r="834" spans="1:6" ht="15" x14ac:dyDescent="0.25">
      <c r="A834" s="12">
        <f>Orders!A835</f>
        <v>0</v>
      </c>
      <c r="B834" s="18" t="e">
        <f>VLOOKUP(A834,'Product-tool'!A:E,2,0)</f>
        <v>#N/A</v>
      </c>
      <c r="C834" s="44" t="e">
        <f>VLOOKUP(A834&amp;B834,'Standard output'!A:D,4,0)</f>
        <v>#N/A</v>
      </c>
      <c r="D834" s="40" t="e">
        <f>Orders!B835/$C834</f>
        <v>#N/A</v>
      </c>
      <c r="E834" s="40" t="e">
        <f>Orders!C835/$C834</f>
        <v>#N/A</v>
      </c>
      <c r="F834" s="40" t="e">
        <f>Orders!D835/$C834</f>
        <v>#N/A</v>
      </c>
    </row>
    <row r="835" spans="1:6" ht="15" x14ac:dyDescent="0.25">
      <c r="A835" s="12">
        <f>Orders!A836</f>
        <v>0</v>
      </c>
      <c r="B835" s="18" t="e">
        <f>VLOOKUP(A835,'Product-tool'!A:E,2,0)</f>
        <v>#N/A</v>
      </c>
      <c r="C835" s="44" t="e">
        <f>VLOOKUP(A835&amp;B835,'Standard output'!A:D,4,0)</f>
        <v>#N/A</v>
      </c>
      <c r="D835" s="40" t="e">
        <f>Orders!B836/$C835</f>
        <v>#N/A</v>
      </c>
      <c r="E835" s="40" t="e">
        <f>Orders!C836/$C835</f>
        <v>#N/A</v>
      </c>
      <c r="F835" s="40" t="e">
        <f>Orders!D836/$C835</f>
        <v>#N/A</v>
      </c>
    </row>
    <row r="836" spans="1:6" ht="15" x14ac:dyDescent="0.25">
      <c r="A836" s="12">
        <f>Orders!A837</f>
        <v>0</v>
      </c>
      <c r="B836" s="18" t="e">
        <f>VLOOKUP(A836,'Product-tool'!A:E,2,0)</f>
        <v>#N/A</v>
      </c>
      <c r="C836" s="44" t="e">
        <f>VLOOKUP(A836&amp;B836,'Standard output'!A:D,4,0)</f>
        <v>#N/A</v>
      </c>
      <c r="D836" s="40" t="e">
        <f>Orders!B837/$C836</f>
        <v>#N/A</v>
      </c>
      <c r="E836" s="40" t="e">
        <f>Orders!C837/$C836</f>
        <v>#N/A</v>
      </c>
      <c r="F836" s="40" t="e">
        <f>Orders!D837/$C836</f>
        <v>#N/A</v>
      </c>
    </row>
    <row r="837" spans="1:6" ht="15" x14ac:dyDescent="0.25">
      <c r="A837" s="12">
        <f>Orders!A838</f>
        <v>0</v>
      </c>
      <c r="B837" s="18" t="e">
        <f>VLOOKUP(A837,'Product-tool'!A:E,2,0)</f>
        <v>#N/A</v>
      </c>
      <c r="C837" s="44" t="e">
        <f>VLOOKUP(A837&amp;B837,'Standard output'!A:D,4,0)</f>
        <v>#N/A</v>
      </c>
      <c r="D837" s="40" t="e">
        <f>Orders!B838/$C837</f>
        <v>#N/A</v>
      </c>
      <c r="E837" s="40" t="e">
        <f>Orders!C838/$C837</f>
        <v>#N/A</v>
      </c>
      <c r="F837" s="40" t="e">
        <f>Orders!D838/$C837</f>
        <v>#N/A</v>
      </c>
    </row>
    <row r="838" spans="1:6" ht="15" x14ac:dyDescent="0.25">
      <c r="A838" s="12">
        <f>Orders!A839</f>
        <v>0</v>
      </c>
      <c r="B838" s="18" t="e">
        <f>VLOOKUP(A838,'Product-tool'!A:E,2,0)</f>
        <v>#N/A</v>
      </c>
      <c r="C838" s="44" t="e">
        <f>VLOOKUP(A838&amp;B838,'Standard output'!A:D,4,0)</f>
        <v>#N/A</v>
      </c>
      <c r="D838" s="40" t="e">
        <f>Orders!B839/$C838</f>
        <v>#N/A</v>
      </c>
      <c r="E838" s="40" t="e">
        <f>Orders!C839/$C838</f>
        <v>#N/A</v>
      </c>
      <c r="F838" s="40" t="e">
        <f>Orders!D839/$C838</f>
        <v>#N/A</v>
      </c>
    </row>
    <row r="839" spans="1:6" ht="15" x14ac:dyDescent="0.25">
      <c r="A839" s="12">
        <f>Orders!A840</f>
        <v>0</v>
      </c>
      <c r="B839" s="18" t="e">
        <f>VLOOKUP(A839,'Product-tool'!A:E,2,0)</f>
        <v>#N/A</v>
      </c>
      <c r="C839" s="44" t="e">
        <f>VLOOKUP(A839&amp;B839,'Standard output'!A:D,4,0)</f>
        <v>#N/A</v>
      </c>
      <c r="D839" s="40" t="e">
        <f>Orders!B840/$C839</f>
        <v>#N/A</v>
      </c>
      <c r="E839" s="40" t="e">
        <f>Orders!C840/$C839</f>
        <v>#N/A</v>
      </c>
      <c r="F839" s="40" t="e">
        <f>Orders!D840/$C839</f>
        <v>#N/A</v>
      </c>
    </row>
    <row r="840" spans="1:6" ht="15" x14ac:dyDescent="0.25">
      <c r="A840" s="12">
        <f>Orders!A841</f>
        <v>0</v>
      </c>
      <c r="B840" s="18" t="e">
        <f>VLOOKUP(A840,'Product-tool'!A:E,2,0)</f>
        <v>#N/A</v>
      </c>
      <c r="C840" s="44" t="e">
        <f>VLOOKUP(A840&amp;B840,'Standard output'!A:D,4,0)</f>
        <v>#N/A</v>
      </c>
      <c r="D840" s="40" t="e">
        <f>Orders!B841/$C840</f>
        <v>#N/A</v>
      </c>
      <c r="E840" s="40" t="e">
        <f>Orders!C841/$C840</f>
        <v>#N/A</v>
      </c>
      <c r="F840" s="40" t="e">
        <f>Orders!D841/$C840</f>
        <v>#N/A</v>
      </c>
    </row>
    <row r="841" spans="1:6" ht="15" x14ac:dyDescent="0.25">
      <c r="A841" s="12">
        <f>Orders!A842</f>
        <v>0</v>
      </c>
      <c r="B841" s="18" t="e">
        <f>VLOOKUP(A841,'Product-tool'!A:E,2,0)</f>
        <v>#N/A</v>
      </c>
      <c r="C841" s="44" t="e">
        <f>VLOOKUP(A841&amp;B841,'Standard output'!A:D,4,0)</f>
        <v>#N/A</v>
      </c>
      <c r="D841" s="40" t="e">
        <f>Orders!B842/$C841</f>
        <v>#N/A</v>
      </c>
      <c r="E841" s="40" t="e">
        <f>Orders!C842/$C841</f>
        <v>#N/A</v>
      </c>
      <c r="F841" s="40" t="e">
        <f>Orders!D842/$C841</f>
        <v>#N/A</v>
      </c>
    </row>
    <row r="842" spans="1:6" ht="15" x14ac:dyDescent="0.25">
      <c r="A842" s="12">
        <f>Orders!A843</f>
        <v>0</v>
      </c>
      <c r="B842" s="18" t="e">
        <f>VLOOKUP(A842,'Product-tool'!A:E,2,0)</f>
        <v>#N/A</v>
      </c>
      <c r="C842" s="44" t="e">
        <f>VLOOKUP(A842&amp;B842,'Standard output'!A:D,4,0)</f>
        <v>#N/A</v>
      </c>
      <c r="D842" s="40" t="e">
        <f>Orders!B843/$C842</f>
        <v>#N/A</v>
      </c>
      <c r="E842" s="40" t="e">
        <f>Orders!C843/$C842</f>
        <v>#N/A</v>
      </c>
      <c r="F842" s="40" t="e">
        <f>Orders!D843/$C842</f>
        <v>#N/A</v>
      </c>
    </row>
    <row r="843" spans="1:6" ht="15" x14ac:dyDescent="0.25">
      <c r="A843" s="12">
        <f>Orders!A844</f>
        <v>0</v>
      </c>
      <c r="B843" s="18" t="e">
        <f>VLOOKUP(A843,'Product-tool'!A:E,2,0)</f>
        <v>#N/A</v>
      </c>
      <c r="C843" s="44" t="e">
        <f>VLOOKUP(A843&amp;B843,'Standard output'!A:D,4,0)</f>
        <v>#N/A</v>
      </c>
      <c r="D843" s="40" t="e">
        <f>Orders!B844/$C843</f>
        <v>#N/A</v>
      </c>
      <c r="E843" s="40" t="e">
        <f>Orders!C844/$C843</f>
        <v>#N/A</v>
      </c>
      <c r="F843" s="40" t="e">
        <f>Orders!D844/$C843</f>
        <v>#N/A</v>
      </c>
    </row>
    <row r="844" spans="1:6" ht="15" x14ac:dyDescent="0.25">
      <c r="A844" s="12">
        <f>Orders!A845</f>
        <v>0</v>
      </c>
      <c r="B844" s="18" t="e">
        <f>VLOOKUP(A844,'Product-tool'!A:E,2,0)</f>
        <v>#N/A</v>
      </c>
      <c r="C844" s="44" t="e">
        <f>VLOOKUP(A844&amp;B844,'Standard output'!A:D,4,0)</f>
        <v>#N/A</v>
      </c>
      <c r="D844" s="40" t="e">
        <f>Orders!B845/$C844</f>
        <v>#N/A</v>
      </c>
      <c r="E844" s="40" t="e">
        <f>Orders!C845/$C844</f>
        <v>#N/A</v>
      </c>
      <c r="F844" s="40" t="e">
        <f>Orders!D845/$C844</f>
        <v>#N/A</v>
      </c>
    </row>
    <row r="845" spans="1:6" ht="15" x14ac:dyDescent="0.25">
      <c r="A845" s="12">
        <f>Orders!A846</f>
        <v>0</v>
      </c>
      <c r="B845" s="18" t="e">
        <f>VLOOKUP(A845,'Product-tool'!A:E,2,0)</f>
        <v>#N/A</v>
      </c>
      <c r="C845" s="44" t="e">
        <f>VLOOKUP(A845&amp;B845,'Standard output'!A:D,4,0)</f>
        <v>#N/A</v>
      </c>
      <c r="D845" s="40" t="e">
        <f>Orders!B846/$C845</f>
        <v>#N/A</v>
      </c>
      <c r="E845" s="40" t="e">
        <f>Orders!C846/$C845</f>
        <v>#N/A</v>
      </c>
      <c r="F845" s="40" t="e">
        <f>Orders!D846/$C845</f>
        <v>#N/A</v>
      </c>
    </row>
    <row r="846" spans="1:6" ht="15" x14ac:dyDescent="0.25">
      <c r="A846" s="12">
        <f>Orders!A847</f>
        <v>0</v>
      </c>
      <c r="B846" s="18" t="e">
        <f>VLOOKUP(A846,'Product-tool'!A:E,2,0)</f>
        <v>#N/A</v>
      </c>
      <c r="C846" s="44" t="e">
        <f>VLOOKUP(A846&amp;B846,'Standard output'!A:D,4,0)</f>
        <v>#N/A</v>
      </c>
      <c r="D846" s="40" t="e">
        <f>Orders!B847/$C846</f>
        <v>#N/A</v>
      </c>
      <c r="E846" s="40" t="e">
        <f>Orders!C847/$C846</f>
        <v>#N/A</v>
      </c>
      <c r="F846" s="40" t="e">
        <f>Orders!D847/$C846</f>
        <v>#N/A</v>
      </c>
    </row>
    <row r="847" spans="1:6" ht="15" x14ac:dyDescent="0.25">
      <c r="A847" s="12">
        <f>Orders!A848</f>
        <v>0</v>
      </c>
      <c r="B847" s="18" t="e">
        <f>VLOOKUP(A847,'Product-tool'!A:E,2,0)</f>
        <v>#N/A</v>
      </c>
      <c r="C847" s="44" t="e">
        <f>VLOOKUP(A847&amp;B847,'Standard output'!A:D,4,0)</f>
        <v>#N/A</v>
      </c>
      <c r="D847" s="40" t="e">
        <f>Orders!B848/$C847</f>
        <v>#N/A</v>
      </c>
      <c r="E847" s="40" t="e">
        <f>Orders!C848/$C847</f>
        <v>#N/A</v>
      </c>
      <c r="F847" s="40" t="e">
        <f>Orders!D848/$C847</f>
        <v>#N/A</v>
      </c>
    </row>
    <row r="848" spans="1:6" ht="15" x14ac:dyDescent="0.25">
      <c r="A848" s="12">
        <f>Orders!A849</f>
        <v>0</v>
      </c>
      <c r="B848" s="18" t="e">
        <f>VLOOKUP(A848,'Product-tool'!A:E,2,0)</f>
        <v>#N/A</v>
      </c>
      <c r="C848" s="44" t="e">
        <f>VLOOKUP(A848&amp;B848,'Standard output'!A:D,4,0)</f>
        <v>#N/A</v>
      </c>
      <c r="D848" s="40" t="e">
        <f>Orders!B849/$C848</f>
        <v>#N/A</v>
      </c>
      <c r="E848" s="40" t="e">
        <f>Orders!C849/$C848</f>
        <v>#N/A</v>
      </c>
      <c r="F848" s="40" t="e">
        <f>Orders!D849/$C848</f>
        <v>#N/A</v>
      </c>
    </row>
    <row r="849" spans="1:6" ht="15" x14ac:dyDescent="0.25">
      <c r="A849" s="12">
        <f>Orders!A850</f>
        <v>0</v>
      </c>
      <c r="B849" s="18" t="e">
        <f>VLOOKUP(A849,'Product-tool'!A:E,2,0)</f>
        <v>#N/A</v>
      </c>
      <c r="C849" s="44" t="e">
        <f>VLOOKUP(A849&amp;B849,'Standard output'!A:D,4,0)</f>
        <v>#N/A</v>
      </c>
      <c r="D849" s="40" t="e">
        <f>Orders!B850/$C849</f>
        <v>#N/A</v>
      </c>
      <c r="E849" s="40" t="e">
        <f>Orders!C850/$C849</f>
        <v>#N/A</v>
      </c>
      <c r="F849" s="40" t="e">
        <f>Orders!D850/$C849</f>
        <v>#N/A</v>
      </c>
    </row>
    <row r="850" spans="1:6" ht="15" x14ac:dyDescent="0.25">
      <c r="A850" s="12">
        <f>Orders!A851</f>
        <v>0</v>
      </c>
      <c r="B850" s="18" t="e">
        <f>VLOOKUP(A850,'Product-tool'!A:E,2,0)</f>
        <v>#N/A</v>
      </c>
      <c r="C850" s="44" t="e">
        <f>VLOOKUP(A850&amp;B850,'Standard output'!A:D,4,0)</f>
        <v>#N/A</v>
      </c>
      <c r="D850" s="40" t="e">
        <f>Orders!B851/$C850</f>
        <v>#N/A</v>
      </c>
      <c r="E850" s="40" t="e">
        <f>Orders!C851/$C850</f>
        <v>#N/A</v>
      </c>
      <c r="F850" s="40" t="e">
        <f>Orders!D851/$C850</f>
        <v>#N/A</v>
      </c>
    </row>
    <row r="851" spans="1:6" ht="15" x14ac:dyDescent="0.25">
      <c r="A851" s="12">
        <f>Orders!A852</f>
        <v>0</v>
      </c>
      <c r="B851" s="18" t="e">
        <f>VLOOKUP(A851,'Product-tool'!A:E,2,0)</f>
        <v>#N/A</v>
      </c>
      <c r="C851" s="44" t="e">
        <f>VLOOKUP(A851&amp;B851,'Standard output'!A:D,4,0)</f>
        <v>#N/A</v>
      </c>
      <c r="D851" s="40" t="e">
        <f>Orders!B852/$C851</f>
        <v>#N/A</v>
      </c>
      <c r="E851" s="40" t="e">
        <f>Orders!C852/$C851</f>
        <v>#N/A</v>
      </c>
      <c r="F851" s="40" t="e">
        <f>Orders!D852/$C851</f>
        <v>#N/A</v>
      </c>
    </row>
    <row r="852" spans="1:6" ht="15" x14ac:dyDescent="0.25">
      <c r="A852" s="12">
        <f>Orders!A853</f>
        <v>0</v>
      </c>
      <c r="B852" s="18" t="e">
        <f>VLOOKUP(A852,'Product-tool'!A:E,2,0)</f>
        <v>#N/A</v>
      </c>
      <c r="C852" s="44" t="e">
        <f>VLOOKUP(A852&amp;B852,'Standard output'!A:D,4,0)</f>
        <v>#N/A</v>
      </c>
      <c r="D852" s="40" t="e">
        <f>Orders!B853/$C852</f>
        <v>#N/A</v>
      </c>
      <c r="E852" s="40" t="e">
        <f>Orders!C853/$C852</f>
        <v>#N/A</v>
      </c>
      <c r="F852" s="40" t="e">
        <f>Orders!D853/$C852</f>
        <v>#N/A</v>
      </c>
    </row>
    <row r="853" spans="1:6" ht="15" x14ac:dyDescent="0.25">
      <c r="A853" s="12">
        <f>Orders!A854</f>
        <v>0</v>
      </c>
      <c r="B853" s="18" t="e">
        <f>VLOOKUP(A853,'Product-tool'!A:E,2,0)</f>
        <v>#N/A</v>
      </c>
      <c r="C853" s="44" t="e">
        <f>VLOOKUP(A853&amp;B853,'Standard output'!A:D,4,0)</f>
        <v>#N/A</v>
      </c>
      <c r="D853" s="40" t="e">
        <f>Orders!B854/$C853</f>
        <v>#N/A</v>
      </c>
      <c r="E853" s="40" t="e">
        <f>Orders!C854/$C853</f>
        <v>#N/A</v>
      </c>
      <c r="F853" s="40" t="e">
        <f>Orders!D854/$C853</f>
        <v>#N/A</v>
      </c>
    </row>
    <row r="854" spans="1:6" ht="15" x14ac:dyDescent="0.25">
      <c r="A854" s="12">
        <f>Orders!A855</f>
        <v>0</v>
      </c>
      <c r="B854" s="18" t="e">
        <f>VLOOKUP(A854,'Product-tool'!A:E,2,0)</f>
        <v>#N/A</v>
      </c>
      <c r="C854" s="44" t="e">
        <f>VLOOKUP(A854&amp;B854,'Standard output'!A:D,4,0)</f>
        <v>#N/A</v>
      </c>
      <c r="D854" s="40" t="e">
        <f>Orders!B855/$C854</f>
        <v>#N/A</v>
      </c>
      <c r="E854" s="40" t="e">
        <f>Orders!C855/$C854</f>
        <v>#N/A</v>
      </c>
      <c r="F854" s="40" t="e">
        <f>Orders!D855/$C854</f>
        <v>#N/A</v>
      </c>
    </row>
    <row r="855" spans="1:6" ht="15" x14ac:dyDescent="0.25">
      <c r="A855" s="12">
        <f>Orders!A856</f>
        <v>0</v>
      </c>
      <c r="B855" s="18" t="e">
        <f>VLOOKUP(A855,'Product-tool'!A:E,2,0)</f>
        <v>#N/A</v>
      </c>
      <c r="C855" s="44" t="e">
        <f>VLOOKUP(A855&amp;B855,'Standard output'!A:D,4,0)</f>
        <v>#N/A</v>
      </c>
      <c r="D855" s="40" t="e">
        <f>Orders!B856/$C855</f>
        <v>#N/A</v>
      </c>
      <c r="E855" s="40" t="e">
        <f>Orders!C856/$C855</f>
        <v>#N/A</v>
      </c>
      <c r="F855" s="40" t="e">
        <f>Orders!D856/$C855</f>
        <v>#N/A</v>
      </c>
    </row>
    <row r="856" spans="1:6" ht="15" x14ac:dyDescent="0.25">
      <c r="A856" s="12">
        <f>Orders!A857</f>
        <v>0</v>
      </c>
      <c r="B856" s="18" t="e">
        <f>VLOOKUP(A856,'Product-tool'!A:E,2,0)</f>
        <v>#N/A</v>
      </c>
      <c r="C856" s="44" t="e">
        <f>VLOOKUP(A856&amp;B856,'Standard output'!A:D,4,0)</f>
        <v>#N/A</v>
      </c>
      <c r="D856" s="40" t="e">
        <f>Orders!B857/$C856</f>
        <v>#N/A</v>
      </c>
      <c r="E856" s="40" t="e">
        <f>Orders!C857/$C856</f>
        <v>#N/A</v>
      </c>
      <c r="F856" s="40" t="e">
        <f>Orders!D857/$C856</f>
        <v>#N/A</v>
      </c>
    </row>
    <row r="857" spans="1:6" ht="15" x14ac:dyDescent="0.25">
      <c r="A857" s="12">
        <f>Orders!A858</f>
        <v>0</v>
      </c>
      <c r="B857" s="18" t="e">
        <f>VLOOKUP(A857,'Product-tool'!A:E,2,0)</f>
        <v>#N/A</v>
      </c>
      <c r="C857" s="44" t="e">
        <f>VLOOKUP(A857&amp;B857,'Standard output'!A:D,4,0)</f>
        <v>#N/A</v>
      </c>
      <c r="D857" s="40" t="e">
        <f>Orders!B858/$C857</f>
        <v>#N/A</v>
      </c>
      <c r="E857" s="40" t="e">
        <f>Orders!C858/$C857</f>
        <v>#N/A</v>
      </c>
      <c r="F857" s="40" t="e">
        <f>Orders!D858/$C857</f>
        <v>#N/A</v>
      </c>
    </row>
    <row r="858" spans="1:6" ht="15" x14ac:dyDescent="0.25">
      <c r="A858" s="12">
        <f>Orders!A859</f>
        <v>0</v>
      </c>
      <c r="B858" s="18" t="e">
        <f>VLOOKUP(A858,'Product-tool'!A:E,2,0)</f>
        <v>#N/A</v>
      </c>
      <c r="C858" s="44" t="e">
        <f>VLOOKUP(A858&amp;B858,'Standard output'!A:D,4,0)</f>
        <v>#N/A</v>
      </c>
      <c r="D858" s="40" t="e">
        <f>Orders!B859/$C858</f>
        <v>#N/A</v>
      </c>
      <c r="E858" s="40" t="e">
        <f>Orders!C859/$C858</f>
        <v>#N/A</v>
      </c>
      <c r="F858" s="40" t="e">
        <f>Orders!D859/$C858</f>
        <v>#N/A</v>
      </c>
    </row>
    <row r="859" spans="1:6" ht="15" x14ac:dyDescent="0.25">
      <c r="A859" s="12">
        <f>Orders!A860</f>
        <v>0</v>
      </c>
      <c r="B859" s="18" t="e">
        <f>VLOOKUP(A859,'Product-tool'!A:E,2,0)</f>
        <v>#N/A</v>
      </c>
      <c r="C859" s="44" t="e">
        <f>VLOOKUP(A859&amp;B859,'Standard output'!A:D,4,0)</f>
        <v>#N/A</v>
      </c>
      <c r="D859" s="40" t="e">
        <f>Orders!B860/$C859</f>
        <v>#N/A</v>
      </c>
      <c r="E859" s="40" t="e">
        <f>Orders!C860/$C859</f>
        <v>#N/A</v>
      </c>
      <c r="F859" s="40" t="e">
        <f>Orders!D860/$C859</f>
        <v>#N/A</v>
      </c>
    </row>
    <row r="860" spans="1:6" ht="15" x14ac:dyDescent="0.25">
      <c r="A860" s="12">
        <f>Orders!A861</f>
        <v>0</v>
      </c>
      <c r="B860" s="18" t="e">
        <f>VLOOKUP(A860,'Product-tool'!A:E,2,0)</f>
        <v>#N/A</v>
      </c>
      <c r="C860" s="44" t="e">
        <f>VLOOKUP(A860&amp;B860,'Standard output'!A:D,4,0)</f>
        <v>#N/A</v>
      </c>
      <c r="D860" s="40" t="e">
        <f>Orders!B861/$C860</f>
        <v>#N/A</v>
      </c>
      <c r="E860" s="40" t="e">
        <f>Orders!C861/$C860</f>
        <v>#N/A</v>
      </c>
      <c r="F860" s="40" t="e">
        <f>Orders!D861/$C860</f>
        <v>#N/A</v>
      </c>
    </row>
    <row r="861" spans="1:6" ht="15" x14ac:dyDescent="0.25">
      <c r="A861" s="12">
        <f>Orders!A862</f>
        <v>0</v>
      </c>
      <c r="B861" s="18" t="e">
        <f>VLOOKUP(A861,'Product-tool'!A:E,2,0)</f>
        <v>#N/A</v>
      </c>
      <c r="C861" s="44" t="e">
        <f>VLOOKUP(A861&amp;B861,'Standard output'!A:D,4,0)</f>
        <v>#N/A</v>
      </c>
      <c r="D861" s="40" t="e">
        <f>Orders!B862/$C861</f>
        <v>#N/A</v>
      </c>
      <c r="E861" s="40" t="e">
        <f>Orders!C862/$C861</f>
        <v>#N/A</v>
      </c>
      <c r="F861" s="40" t="e">
        <f>Orders!D862/$C861</f>
        <v>#N/A</v>
      </c>
    </row>
    <row r="862" spans="1:6" ht="15" x14ac:dyDescent="0.25">
      <c r="A862" s="12">
        <f>Orders!A863</f>
        <v>0</v>
      </c>
      <c r="B862" s="18" t="e">
        <f>VLOOKUP(A862,'Product-tool'!A:E,2,0)</f>
        <v>#N/A</v>
      </c>
      <c r="C862" s="44" t="e">
        <f>VLOOKUP(A862&amp;B862,'Standard output'!A:D,4,0)</f>
        <v>#N/A</v>
      </c>
      <c r="D862" s="40" t="e">
        <f>Orders!B863/$C862</f>
        <v>#N/A</v>
      </c>
      <c r="E862" s="40" t="e">
        <f>Orders!C863/$C862</f>
        <v>#N/A</v>
      </c>
      <c r="F862" s="40" t="e">
        <f>Orders!D863/$C862</f>
        <v>#N/A</v>
      </c>
    </row>
    <row r="863" spans="1:6" ht="15" x14ac:dyDescent="0.25">
      <c r="A863" s="12">
        <f>Orders!A864</f>
        <v>0</v>
      </c>
      <c r="B863" s="18" t="e">
        <f>VLOOKUP(A863,'Product-tool'!A:E,2,0)</f>
        <v>#N/A</v>
      </c>
      <c r="C863" s="44" t="e">
        <f>VLOOKUP(A863&amp;B863,'Standard output'!A:D,4,0)</f>
        <v>#N/A</v>
      </c>
      <c r="D863" s="40" t="e">
        <f>Orders!B864/$C863</f>
        <v>#N/A</v>
      </c>
      <c r="E863" s="40" t="e">
        <f>Orders!C864/$C863</f>
        <v>#N/A</v>
      </c>
      <c r="F863" s="40" t="e">
        <f>Orders!D864/$C863</f>
        <v>#N/A</v>
      </c>
    </row>
    <row r="864" spans="1:6" ht="15" x14ac:dyDescent="0.25">
      <c r="A864" s="12">
        <f>Orders!A865</f>
        <v>0</v>
      </c>
      <c r="B864" s="18" t="e">
        <f>VLOOKUP(A864,'Product-tool'!A:E,2,0)</f>
        <v>#N/A</v>
      </c>
      <c r="C864" s="44" t="e">
        <f>VLOOKUP(A864&amp;B864,'Standard output'!A:D,4,0)</f>
        <v>#N/A</v>
      </c>
      <c r="D864" s="40" t="e">
        <f>Orders!B865/$C864</f>
        <v>#N/A</v>
      </c>
      <c r="E864" s="40" t="e">
        <f>Orders!C865/$C864</f>
        <v>#N/A</v>
      </c>
      <c r="F864" s="40" t="e">
        <f>Orders!D865/$C864</f>
        <v>#N/A</v>
      </c>
    </row>
    <row r="865" spans="1:6" ht="15" x14ac:dyDescent="0.25">
      <c r="A865" s="12">
        <f>Orders!A866</f>
        <v>0</v>
      </c>
      <c r="B865" s="18" t="e">
        <f>VLOOKUP(A865,'Product-tool'!A:E,2,0)</f>
        <v>#N/A</v>
      </c>
      <c r="C865" s="44" t="e">
        <f>VLOOKUP(A865&amp;B865,'Standard output'!A:D,4,0)</f>
        <v>#N/A</v>
      </c>
      <c r="D865" s="40" t="e">
        <f>Orders!B866/$C865</f>
        <v>#N/A</v>
      </c>
      <c r="E865" s="40" t="e">
        <f>Orders!C866/$C865</f>
        <v>#N/A</v>
      </c>
      <c r="F865" s="40" t="e">
        <f>Orders!D866/$C865</f>
        <v>#N/A</v>
      </c>
    </row>
    <row r="866" spans="1:6" ht="15" x14ac:dyDescent="0.25">
      <c r="A866" s="12">
        <f>Orders!A867</f>
        <v>0</v>
      </c>
      <c r="B866" s="18" t="e">
        <f>VLOOKUP(A866,'Product-tool'!A:E,2,0)</f>
        <v>#N/A</v>
      </c>
      <c r="C866" s="44" t="e">
        <f>VLOOKUP(A866&amp;B866,'Standard output'!A:D,4,0)</f>
        <v>#N/A</v>
      </c>
      <c r="D866" s="40" t="e">
        <f>Orders!B867/$C866</f>
        <v>#N/A</v>
      </c>
      <c r="E866" s="40" t="e">
        <f>Orders!C867/$C866</f>
        <v>#N/A</v>
      </c>
      <c r="F866" s="40" t="e">
        <f>Orders!D867/$C866</f>
        <v>#N/A</v>
      </c>
    </row>
    <row r="867" spans="1:6" ht="15" x14ac:dyDescent="0.25">
      <c r="A867" s="12">
        <f>Orders!A868</f>
        <v>0</v>
      </c>
      <c r="B867" s="18" t="e">
        <f>VLOOKUP(A867,'Product-tool'!A:E,2,0)</f>
        <v>#N/A</v>
      </c>
      <c r="C867" s="44" t="e">
        <f>VLOOKUP(A867&amp;B867,'Standard output'!A:D,4,0)</f>
        <v>#N/A</v>
      </c>
      <c r="D867" s="40" t="e">
        <f>Orders!B868/$C867</f>
        <v>#N/A</v>
      </c>
      <c r="E867" s="40" t="e">
        <f>Orders!C868/$C867</f>
        <v>#N/A</v>
      </c>
      <c r="F867" s="40" t="e">
        <f>Orders!D868/$C867</f>
        <v>#N/A</v>
      </c>
    </row>
    <row r="868" spans="1:6" ht="15" x14ac:dyDescent="0.25">
      <c r="A868" s="12">
        <f>Orders!A869</f>
        <v>0</v>
      </c>
      <c r="B868" s="18" t="e">
        <f>VLOOKUP(A868,'Product-tool'!A:E,2,0)</f>
        <v>#N/A</v>
      </c>
      <c r="C868" s="44" t="e">
        <f>VLOOKUP(A868&amp;B868,'Standard output'!A:D,4,0)</f>
        <v>#N/A</v>
      </c>
      <c r="D868" s="40" t="e">
        <f>Orders!B869/$C868</f>
        <v>#N/A</v>
      </c>
      <c r="E868" s="40" t="e">
        <f>Orders!C869/$C868</f>
        <v>#N/A</v>
      </c>
      <c r="F868" s="40" t="e">
        <f>Orders!D869/$C868</f>
        <v>#N/A</v>
      </c>
    </row>
    <row r="869" spans="1:6" ht="15" x14ac:dyDescent="0.25">
      <c r="A869" s="12">
        <f>Orders!A870</f>
        <v>0</v>
      </c>
      <c r="B869" s="18" t="e">
        <f>VLOOKUP(A869,'Product-tool'!A:E,2,0)</f>
        <v>#N/A</v>
      </c>
      <c r="C869" s="44" t="e">
        <f>VLOOKUP(A869&amp;B869,'Standard output'!A:D,4,0)</f>
        <v>#N/A</v>
      </c>
      <c r="D869" s="40" t="e">
        <f>Orders!B870/$C869</f>
        <v>#N/A</v>
      </c>
      <c r="E869" s="40" t="e">
        <f>Orders!C870/$C869</f>
        <v>#N/A</v>
      </c>
      <c r="F869" s="40" t="e">
        <f>Orders!D870/$C869</f>
        <v>#N/A</v>
      </c>
    </row>
    <row r="870" spans="1:6" ht="15" x14ac:dyDescent="0.25">
      <c r="A870" s="12">
        <f>Orders!A871</f>
        <v>0</v>
      </c>
      <c r="B870" s="18" t="e">
        <f>VLOOKUP(A870,'Product-tool'!A:E,2,0)</f>
        <v>#N/A</v>
      </c>
      <c r="C870" s="44" t="e">
        <f>VLOOKUP(A870&amp;B870,'Standard output'!A:D,4,0)</f>
        <v>#N/A</v>
      </c>
      <c r="D870" s="40" t="e">
        <f>Orders!B871/$C870</f>
        <v>#N/A</v>
      </c>
      <c r="E870" s="40" t="e">
        <f>Orders!C871/$C870</f>
        <v>#N/A</v>
      </c>
      <c r="F870" s="40" t="e">
        <f>Orders!D871/$C870</f>
        <v>#N/A</v>
      </c>
    </row>
    <row r="871" spans="1:6" ht="15" x14ac:dyDescent="0.25">
      <c r="A871" s="12">
        <f>Orders!A872</f>
        <v>0</v>
      </c>
      <c r="B871" s="18" t="e">
        <f>VLOOKUP(A871,'Product-tool'!A:E,2,0)</f>
        <v>#N/A</v>
      </c>
      <c r="C871" s="44" t="e">
        <f>VLOOKUP(A871&amp;B871,'Standard output'!A:D,4,0)</f>
        <v>#N/A</v>
      </c>
      <c r="D871" s="40" t="e">
        <f>Orders!B872/$C871</f>
        <v>#N/A</v>
      </c>
      <c r="E871" s="40" t="e">
        <f>Orders!C872/$C871</f>
        <v>#N/A</v>
      </c>
      <c r="F871" s="40" t="e">
        <f>Orders!D872/$C871</f>
        <v>#N/A</v>
      </c>
    </row>
    <row r="872" spans="1:6" ht="15" x14ac:dyDescent="0.25">
      <c r="A872" s="12">
        <f>Orders!A873</f>
        <v>0</v>
      </c>
      <c r="B872" s="18" t="e">
        <f>VLOOKUP(A872,'Product-tool'!A:E,2,0)</f>
        <v>#N/A</v>
      </c>
      <c r="C872" s="44" t="e">
        <f>VLOOKUP(A872&amp;B872,'Standard output'!A:D,4,0)</f>
        <v>#N/A</v>
      </c>
      <c r="D872" s="40" t="e">
        <f>Orders!B873/$C872</f>
        <v>#N/A</v>
      </c>
      <c r="E872" s="40" t="e">
        <f>Orders!C873/$C872</f>
        <v>#N/A</v>
      </c>
      <c r="F872" s="40" t="e">
        <f>Orders!D873/$C872</f>
        <v>#N/A</v>
      </c>
    </row>
    <row r="873" spans="1:6" ht="15" x14ac:dyDescent="0.25">
      <c r="A873" s="12">
        <f>Orders!A874</f>
        <v>0</v>
      </c>
      <c r="B873" s="18" t="e">
        <f>VLOOKUP(A873,'Product-tool'!A:E,2,0)</f>
        <v>#N/A</v>
      </c>
      <c r="C873" s="44" t="e">
        <f>VLOOKUP(A873&amp;B873,'Standard output'!A:D,4,0)</f>
        <v>#N/A</v>
      </c>
      <c r="D873" s="40" t="e">
        <f>Orders!B874/$C873</f>
        <v>#N/A</v>
      </c>
      <c r="E873" s="40" t="e">
        <f>Orders!C874/$C873</f>
        <v>#N/A</v>
      </c>
      <c r="F873" s="40" t="e">
        <f>Orders!D874/$C873</f>
        <v>#N/A</v>
      </c>
    </row>
    <row r="874" spans="1:6" ht="15" x14ac:dyDescent="0.25">
      <c r="A874" s="12">
        <f>Orders!A875</f>
        <v>0</v>
      </c>
      <c r="B874" s="18" t="e">
        <f>VLOOKUP(A874,'Product-tool'!A:E,2,0)</f>
        <v>#N/A</v>
      </c>
      <c r="C874" s="44" t="e">
        <f>VLOOKUP(A874&amp;B874,'Standard output'!A:D,4,0)</f>
        <v>#N/A</v>
      </c>
      <c r="D874" s="40" t="e">
        <f>Orders!B875/$C874</f>
        <v>#N/A</v>
      </c>
      <c r="E874" s="40" t="e">
        <f>Orders!C875/$C874</f>
        <v>#N/A</v>
      </c>
      <c r="F874" s="40" t="e">
        <f>Orders!D875/$C874</f>
        <v>#N/A</v>
      </c>
    </row>
    <row r="875" spans="1:6" ht="15" x14ac:dyDescent="0.25">
      <c r="A875" s="12">
        <f>Orders!A876</f>
        <v>0</v>
      </c>
      <c r="B875" s="18" t="e">
        <f>VLOOKUP(A875,'Product-tool'!A:E,2,0)</f>
        <v>#N/A</v>
      </c>
      <c r="C875" s="44" t="e">
        <f>VLOOKUP(A875&amp;B875,'Standard output'!A:D,4,0)</f>
        <v>#N/A</v>
      </c>
      <c r="D875" s="40" t="e">
        <f>Orders!B876/$C875</f>
        <v>#N/A</v>
      </c>
      <c r="E875" s="40" t="e">
        <f>Orders!C876/$C875</f>
        <v>#N/A</v>
      </c>
      <c r="F875" s="40" t="e">
        <f>Orders!D876/$C875</f>
        <v>#N/A</v>
      </c>
    </row>
    <row r="876" spans="1:6" ht="15" x14ac:dyDescent="0.25">
      <c r="A876" s="12">
        <f>Orders!A877</f>
        <v>0</v>
      </c>
      <c r="B876" s="18" t="e">
        <f>VLOOKUP(A876,'Product-tool'!A:E,2,0)</f>
        <v>#N/A</v>
      </c>
      <c r="C876" s="44" t="e">
        <f>VLOOKUP(A876&amp;B876,'Standard output'!A:D,4,0)</f>
        <v>#N/A</v>
      </c>
      <c r="D876" s="40" t="e">
        <f>Orders!B877/$C876</f>
        <v>#N/A</v>
      </c>
      <c r="E876" s="40" t="e">
        <f>Orders!C877/$C876</f>
        <v>#N/A</v>
      </c>
      <c r="F876" s="40" t="e">
        <f>Orders!D877/$C876</f>
        <v>#N/A</v>
      </c>
    </row>
    <row r="877" spans="1:6" ht="15" x14ac:dyDescent="0.25">
      <c r="A877" s="12">
        <f>Orders!A878</f>
        <v>0</v>
      </c>
      <c r="B877" s="18" t="e">
        <f>VLOOKUP(A877,'Product-tool'!A:E,2,0)</f>
        <v>#N/A</v>
      </c>
      <c r="C877" s="44" t="e">
        <f>VLOOKUP(A877&amp;B877,'Standard output'!A:D,4,0)</f>
        <v>#N/A</v>
      </c>
      <c r="D877" s="40" t="e">
        <f>Orders!B878/$C877</f>
        <v>#N/A</v>
      </c>
      <c r="E877" s="40" t="e">
        <f>Orders!C878/$C877</f>
        <v>#N/A</v>
      </c>
      <c r="F877" s="40" t="e">
        <f>Orders!D878/$C877</f>
        <v>#N/A</v>
      </c>
    </row>
    <row r="878" spans="1:6" ht="15" x14ac:dyDescent="0.25">
      <c r="A878" s="12">
        <f>Orders!A879</f>
        <v>0</v>
      </c>
      <c r="B878" s="18" t="e">
        <f>VLOOKUP(A878,'Product-tool'!A:E,2,0)</f>
        <v>#N/A</v>
      </c>
      <c r="C878" s="44" t="e">
        <f>VLOOKUP(A878&amp;B878,'Standard output'!A:D,4,0)</f>
        <v>#N/A</v>
      </c>
      <c r="D878" s="40" t="e">
        <f>Orders!B879/$C878</f>
        <v>#N/A</v>
      </c>
      <c r="E878" s="40" t="e">
        <f>Orders!C879/$C878</f>
        <v>#N/A</v>
      </c>
      <c r="F878" s="40" t="e">
        <f>Orders!D879/$C878</f>
        <v>#N/A</v>
      </c>
    </row>
    <row r="879" spans="1:6" ht="15" x14ac:dyDescent="0.25">
      <c r="A879" s="12">
        <f>Orders!A880</f>
        <v>0</v>
      </c>
      <c r="B879" s="18" t="e">
        <f>VLOOKUP(A879,'Product-tool'!A:E,2,0)</f>
        <v>#N/A</v>
      </c>
      <c r="C879" s="44" t="e">
        <f>VLOOKUP(A879&amp;B879,'Standard output'!A:D,4,0)</f>
        <v>#N/A</v>
      </c>
      <c r="D879" s="40" t="e">
        <f>Orders!B880/$C879</f>
        <v>#N/A</v>
      </c>
      <c r="E879" s="40" t="e">
        <f>Orders!C880/$C879</f>
        <v>#N/A</v>
      </c>
      <c r="F879" s="40" t="e">
        <f>Orders!D880/$C879</f>
        <v>#N/A</v>
      </c>
    </row>
    <row r="880" spans="1:6" ht="15" x14ac:dyDescent="0.25">
      <c r="A880" s="12">
        <f>Orders!A881</f>
        <v>0</v>
      </c>
      <c r="B880" s="18" t="e">
        <f>VLOOKUP(A880,'Product-tool'!A:E,2,0)</f>
        <v>#N/A</v>
      </c>
      <c r="C880" s="44" t="e">
        <f>VLOOKUP(A880&amp;B880,'Standard output'!A:D,4,0)</f>
        <v>#N/A</v>
      </c>
      <c r="D880" s="40" t="e">
        <f>Orders!B881/$C880</f>
        <v>#N/A</v>
      </c>
      <c r="E880" s="40" t="e">
        <f>Orders!C881/$C880</f>
        <v>#N/A</v>
      </c>
      <c r="F880" s="40" t="e">
        <f>Orders!D881/$C880</f>
        <v>#N/A</v>
      </c>
    </row>
    <row r="881" spans="1:6" ht="15" x14ac:dyDescent="0.25">
      <c r="A881" s="12">
        <f>Orders!A882</f>
        <v>0</v>
      </c>
      <c r="B881" s="18" t="e">
        <f>VLOOKUP(A881,'Product-tool'!A:E,2,0)</f>
        <v>#N/A</v>
      </c>
      <c r="C881" s="44" t="e">
        <f>VLOOKUP(A881&amp;B881,'Standard output'!A:D,4,0)</f>
        <v>#N/A</v>
      </c>
      <c r="D881" s="40" t="e">
        <f>Orders!B882/$C881</f>
        <v>#N/A</v>
      </c>
      <c r="E881" s="40" t="e">
        <f>Orders!C882/$C881</f>
        <v>#N/A</v>
      </c>
      <c r="F881" s="40" t="e">
        <f>Orders!D882/$C881</f>
        <v>#N/A</v>
      </c>
    </row>
    <row r="882" spans="1:6" ht="15" x14ac:dyDescent="0.25">
      <c r="A882" s="12">
        <f>Orders!A883</f>
        <v>0</v>
      </c>
      <c r="B882" s="18" t="e">
        <f>VLOOKUP(A882,'Product-tool'!A:E,2,0)</f>
        <v>#N/A</v>
      </c>
      <c r="C882" s="44" t="e">
        <f>VLOOKUP(A882&amp;B882,'Standard output'!A:D,4,0)</f>
        <v>#N/A</v>
      </c>
      <c r="D882" s="40" t="e">
        <f>Orders!B883/$C882</f>
        <v>#N/A</v>
      </c>
      <c r="E882" s="40" t="e">
        <f>Orders!C883/$C882</f>
        <v>#N/A</v>
      </c>
      <c r="F882" s="40" t="e">
        <f>Orders!D883/$C882</f>
        <v>#N/A</v>
      </c>
    </row>
    <row r="883" spans="1:6" ht="15" x14ac:dyDescent="0.25">
      <c r="A883" s="12">
        <f>Orders!A884</f>
        <v>0</v>
      </c>
      <c r="B883" s="18" t="e">
        <f>VLOOKUP(A883,'Product-tool'!A:E,2,0)</f>
        <v>#N/A</v>
      </c>
      <c r="C883" s="44" t="e">
        <f>VLOOKUP(A883&amp;B883,'Standard output'!A:D,4,0)</f>
        <v>#N/A</v>
      </c>
      <c r="D883" s="40" t="e">
        <f>Orders!B884/$C883</f>
        <v>#N/A</v>
      </c>
      <c r="E883" s="40" t="e">
        <f>Orders!C884/$C883</f>
        <v>#N/A</v>
      </c>
      <c r="F883" s="40" t="e">
        <f>Orders!D884/$C883</f>
        <v>#N/A</v>
      </c>
    </row>
    <row r="884" spans="1:6" ht="15" x14ac:dyDescent="0.25">
      <c r="A884" s="12">
        <f>Orders!A885</f>
        <v>0</v>
      </c>
      <c r="B884" s="18" t="e">
        <f>VLOOKUP(A884,'Product-tool'!A:E,2,0)</f>
        <v>#N/A</v>
      </c>
      <c r="C884" s="44" t="e">
        <f>VLOOKUP(A884&amp;B884,'Standard output'!A:D,4,0)</f>
        <v>#N/A</v>
      </c>
      <c r="D884" s="40" t="e">
        <f>Orders!B885/$C884</f>
        <v>#N/A</v>
      </c>
      <c r="E884" s="40" t="e">
        <f>Orders!C885/$C884</f>
        <v>#N/A</v>
      </c>
      <c r="F884" s="40" t="e">
        <f>Orders!D885/$C884</f>
        <v>#N/A</v>
      </c>
    </row>
    <row r="885" spans="1:6" ht="15" x14ac:dyDescent="0.25">
      <c r="A885" s="12">
        <f>Orders!A886</f>
        <v>0</v>
      </c>
      <c r="B885" s="18" t="e">
        <f>VLOOKUP(A885,'Product-tool'!A:E,2,0)</f>
        <v>#N/A</v>
      </c>
      <c r="C885" s="44" t="e">
        <f>VLOOKUP(A885&amp;B885,'Standard output'!A:D,4,0)</f>
        <v>#N/A</v>
      </c>
      <c r="D885" s="40" t="e">
        <f>Orders!B886/$C885</f>
        <v>#N/A</v>
      </c>
      <c r="E885" s="40" t="e">
        <f>Orders!C886/$C885</f>
        <v>#N/A</v>
      </c>
      <c r="F885" s="40" t="e">
        <f>Orders!D886/$C885</f>
        <v>#N/A</v>
      </c>
    </row>
    <row r="886" spans="1:6" ht="15" x14ac:dyDescent="0.25">
      <c r="A886" s="12">
        <f>Orders!A887</f>
        <v>0</v>
      </c>
      <c r="B886" s="18" t="e">
        <f>VLOOKUP(A886,'Product-tool'!A:E,2,0)</f>
        <v>#N/A</v>
      </c>
      <c r="C886" s="44" t="e">
        <f>VLOOKUP(A886&amp;B886,'Standard output'!A:D,4,0)</f>
        <v>#N/A</v>
      </c>
      <c r="D886" s="40" t="e">
        <f>Orders!B887/$C886</f>
        <v>#N/A</v>
      </c>
      <c r="E886" s="40" t="e">
        <f>Orders!C887/$C886</f>
        <v>#N/A</v>
      </c>
      <c r="F886" s="40" t="e">
        <f>Orders!D887/$C886</f>
        <v>#N/A</v>
      </c>
    </row>
    <row r="887" spans="1:6" ht="15" x14ac:dyDescent="0.25">
      <c r="A887" s="12">
        <f>Orders!A888</f>
        <v>0</v>
      </c>
      <c r="B887" s="18" t="e">
        <f>VLOOKUP(A887,'Product-tool'!A:E,2,0)</f>
        <v>#N/A</v>
      </c>
      <c r="C887" s="44" t="e">
        <f>VLOOKUP(A887&amp;B887,'Standard output'!A:D,4,0)</f>
        <v>#N/A</v>
      </c>
      <c r="D887" s="40" t="e">
        <f>Orders!B888/$C887</f>
        <v>#N/A</v>
      </c>
      <c r="E887" s="40" t="e">
        <f>Orders!C888/$C887</f>
        <v>#N/A</v>
      </c>
      <c r="F887" s="40" t="e">
        <f>Orders!D888/$C887</f>
        <v>#N/A</v>
      </c>
    </row>
    <row r="888" spans="1:6" ht="15" x14ac:dyDescent="0.25">
      <c r="A888" s="12">
        <f>Orders!A889</f>
        <v>0</v>
      </c>
      <c r="B888" s="18" t="e">
        <f>VLOOKUP(A888,'Product-tool'!A:E,2,0)</f>
        <v>#N/A</v>
      </c>
      <c r="C888" s="44" t="e">
        <f>VLOOKUP(A888&amp;B888,'Standard output'!A:D,4,0)</f>
        <v>#N/A</v>
      </c>
      <c r="D888" s="40" t="e">
        <f>Orders!B889/$C888</f>
        <v>#N/A</v>
      </c>
      <c r="E888" s="40" t="e">
        <f>Orders!C889/$C888</f>
        <v>#N/A</v>
      </c>
      <c r="F888" s="40" t="e">
        <f>Orders!D889/$C888</f>
        <v>#N/A</v>
      </c>
    </row>
    <row r="889" spans="1:6" ht="15" x14ac:dyDescent="0.25">
      <c r="A889" s="12">
        <f>Orders!A890</f>
        <v>0</v>
      </c>
      <c r="B889" s="18" t="e">
        <f>VLOOKUP(A889,'Product-tool'!A:E,2,0)</f>
        <v>#N/A</v>
      </c>
      <c r="C889" s="44" t="e">
        <f>VLOOKUP(A889&amp;B889,'Standard output'!A:D,4,0)</f>
        <v>#N/A</v>
      </c>
      <c r="D889" s="40" t="e">
        <f>Orders!B890/$C889</f>
        <v>#N/A</v>
      </c>
      <c r="E889" s="40" t="e">
        <f>Orders!C890/$C889</f>
        <v>#N/A</v>
      </c>
      <c r="F889" s="40" t="e">
        <f>Orders!D890/$C889</f>
        <v>#N/A</v>
      </c>
    </row>
    <row r="890" spans="1:6" ht="15" x14ac:dyDescent="0.25">
      <c r="A890" s="12">
        <f>Orders!A891</f>
        <v>0</v>
      </c>
      <c r="B890" s="18" t="e">
        <f>VLOOKUP(A890,'Product-tool'!A:E,2,0)</f>
        <v>#N/A</v>
      </c>
      <c r="C890" s="44" t="e">
        <f>VLOOKUP(A890&amp;B890,'Standard output'!A:D,4,0)</f>
        <v>#N/A</v>
      </c>
      <c r="D890" s="40" t="e">
        <f>Orders!B891/$C890</f>
        <v>#N/A</v>
      </c>
      <c r="E890" s="40" t="e">
        <f>Orders!C891/$C890</f>
        <v>#N/A</v>
      </c>
      <c r="F890" s="40" t="e">
        <f>Orders!D891/$C890</f>
        <v>#N/A</v>
      </c>
    </row>
    <row r="891" spans="1:6" ht="15" x14ac:dyDescent="0.25">
      <c r="A891" s="12">
        <f>Orders!A892</f>
        <v>0</v>
      </c>
      <c r="B891" s="18" t="e">
        <f>VLOOKUP(A891,'Product-tool'!A:E,2,0)</f>
        <v>#N/A</v>
      </c>
      <c r="C891" s="44" t="e">
        <f>VLOOKUP(A891&amp;B891,'Standard output'!A:D,4,0)</f>
        <v>#N/A</v>
      </c>
      <c r="D891" s="40" t="e">
        <f>Orders!B892/$C891</f>
        <v>#N/A</v>
      </c>
      <c r="E891" s="40" t="e">
        <f>Orders!C892/$C891</f>
        <v>#N/A</v>
      </c>
      <c r="F891" s="40" t="e">
        <f>Orders!D892/$C891</f>
        <v>#N/A</v>
      </c>
    </row>
    <row r="892" spans="1:6" ht="15" x14ac:dyDescent="0.25">
      <c r="A892" s="12">
        <f>Orders!A893</f>
        <v>0</v>
      </c>
      <c r="B892" s="18" t="e">
        <f>VLOOKUP(A892,'Product-tool'!A:E,2,0)</f>
        <v>#N/A</v>
      </c>
      <c r="C892" s="44" t="e">
        <f>VLOOKUP(A892&amp;B892,'Standard output'!A:D,4,0)</f>
        <v>#N/A</v>
      </c>
      <c r="D892" s="40" t="e">
        <f>Orders!B893/$C892</f>
        <v>#N/A</v>
      </c>
      <c r="E892" s="40" t="e">
        <f>Orders!C893/$C892</f>
        <v>#N/A</v>
      </c>
      <c r="F892" s="40" t="e">
        <f>Orders!D893/$C892</f>
        <v>#N/A</v>
      </c>
    </row>
    <row r="893" spans="1:6" ht="15" x14ac:dyDescent="0.25">
      <c r="A893" s="12">
        <f>Orders!A894</f>
        <v>0</v>
      </c>
      <c r="B893" s="18" t="e">
        <f>VLOOKUP(A893,'Product-tool'!A:E,2,0)</f>
        <v>#N/A</v>
      </c>
      <c r="C893" s="44" t="e">
        <f>VLOOKUP(A893&amp;B893,'Standard output'!A:D,4,0)</f>
        <v>#N/A</v>
      </c>
      <c r="D893" s="40" t="e">
        <f>Orders!B894/$C893</f>
        <v>#N/A</v>
      </c>
      <c r="E893" s="40" t="e">
        <f>Orders!C894/$C893</f>
        <v>#N/A</v>
      </c>
      <c r="F893" s="40" t="e">
        <f>Orders!D894/$C893</f>
        <v>#N/A</v>
      </c>
    </row>
    <row r="894" spans="1:6" ht="15" x14ac:dyDescent="0.25">
      <c r="A894" s="12">
        <f>Orders!A895</f>
        <v>0</v>
      </c>
      <c r="B894" s="18" t="e">
        <f>VLOOKUP(A894,'Product-tool'!A:E,2,0)</f>
        <v>#N/A</v>
      </c>
      <c r="C894" s="44" t="e">
        <f>VLOOKUP(A894&amp;B894,'Standard output'!A:D,4,0)</f>
        <v>#N/A</v>
      </c>
      <c r="D894" s="40" t="e">
        <f>Orders!B895/$C894</f>
        <v>#N/A</v>
      </c>
      <c r="E894" s="40" t="e">
        <f>Orders!C895/$C894</f>
        <v>#N/A</v>
      </c>
      <c r="F894" s="40" t="e">
        <f>Orders!D895/$C894</f>
        <v>#N/A</v>
      </c>
    </row>
    <row r="895" spans="1:6" ht="15" x14ac:dyDescent="0.25">
      <c r="A895" s="12">
        <f>Orders!A896</f>
        <v>0</v>
      </c>
      <c r="B895" s="18" t="e">
        <f>VLOOKUP(A895,'Product-tool'!A:E,2,0)</f>
        <v>#N/A</v>
      </c>
      <c r="C895" s="44" t="e">
        <f>VLOOKUP(A895&amp;B895,'Standard output'!A:D,4,0)</f>
        <v>#N/A</v>
      </c>
      <c r="D895" s="40" t="e">
        <f>Orders!B896/$C895</f>
        <v>#N/A</v>
      </c>
      <c r="E895" s="40" t="e">
        <f>Orders!C896/$C895</f>
        <v>#N/A</v>
      </c>
      <c r="F895" s="40" t="e">
        <f>Orders!D896/$C895</f>
        <v>#N/A</v>
      </c>
    </row>
    <row r="896" spans="1:6" ht="15" x14ac:dyDescent="0.25">
      <c r="A896" s="12">
        <f>Orders!A897</f>
        <v>0</v>
      </c>
      <c r="B896" s="18" t="e">
        <f>VLOOKUP(A896,'Product-tool'!A:E,2,0)</f>
        <v>#N/A</v>
      </c>
      <c r="C896" s="44" t="e">
        <f>VLOOKUP(A896&amp;B896,'Standard output'!A:D,4,0)</f>
        <v>#N/A</v>
      </c>
      <c r="D896" s="40" t="e">
        <f>Orders!B897/$C896</f>
        <v>#N/A</v>
      </c>
      <c r="E896" s="40" t="e">
        <f>Orders!C897/$C896</f>
        <v>#N/A</v>
      </c>
      <c r="F896" s="40" t="e">
        <f>Orders!D897/$C896</f>
        <v>#N/A</v>
      </c>
    </row>
    <row r="897" spans="1:6" ht="15" x14ac:dyDescent="0.25">
      <c r="A897" s="12">
        <f>Orders!A898</f>
        <v>0</v>
      </c>
      <c r="B897" s="18" t="e">
        <f>VLOOKUP(A897,'Product-tool'!A:E,2,0)</f>
        <v>#N/A</v>
      </c>
      <c r="C897" s="44" t="e">
        <f>VLOOKUP(A897&amp;B897,'Standard output'!A:D,4,0)</f>
        <v>#N/A</v>
      </c>
      <c r="D897" s="40" t="e">
        <f>Orders!B898/$C897</f>
        <v>#N/A</v>
      </c>
      <c r="E897" s="40" t="e">
        <f>Orders!C898/$C897</f>
        <v>#N/A</v>
      </c>
      <c r="F897" s="40" t="e">
        <f>Orders!D898/$C897</f>
        <v>#N/A</v>
      </c>
    </row>
    <row r="898" spans="1:6" ht="15" x14ac:dyDescent="0.25">
      <c r="A898" s="12">
        <f>Orders!A899</f>
        <v>0</v>
      </c>
      <c r="B898" s="18" t="e">
        <f>VLOOKUP(A898,'Product-tool'!A:E,2,0)</f>
        <v>#N/A</v>
      </c>
      <c r="C898" s="44" t="e">
        <f>VLOOKUP(A898&amp;B898,'Standard output'!A:D,4,0)</f>
        <v>#N/A</v>
      </c>
      <c r="D898" s="40" t="e">
        <f>Orders!B899/$C898</f>
        <v>#N/A</v>
      </c>
      <c r="E898" s="40" t="e">
        <f>Orders!C899/$C898</f>
        <v>#N/A</v>
      </c>
      <c r="F898" s="40" t="e">
        <f>Orders!D899/$C898</f>
        <v>#N/A</v>
      </c>
    </row>
    <row r="899" spans="1:6" ht="15" x14ac:dyDescent="0.25">
      <c r="A899" s="12">
        <f>Orders!A900</f>
        <v>0</v>
      </c>
      <c r="B899" s="18" t="e">
        <f>VLOOKUP(A899,'Product-tool'!A:E,2,0)</f>
        <v>#N/A</v>
      </c>
      <c r="C899" s="44" t="e">
        <f>VLOOKUP(A899&amp;B899,'Standard output'!A:D,4,0)</f>
        <v>#N/A</v>
      </c>
      <c r="D899" s="40" t="e">
        <f>Orders!B900/$C899</f>
        <v>#N/A</v>
      </c>
      <c r="E899" s="40" t="e">
        <f>Orders!C900/$C899</f>
        <v>#N/A</v>
      </c>
      <c r="F899" s="40" t="e">
        <f>Orders!D900/$C899</f>
        <v>#N/A</v>
      </c>
    </row>
    <row r="900" spans="1:6" ht="15" x14ac:dyDescent="0.25">
      <c r="A900" s="12">
        <f>Orders!A901</f>
        <v>0</v>
      </c>
      <c r="B900" s="18" t="e">
        <f>VLOOKUP(A900,'Product-tool'!A:E,2,0)</f>
        <v>#N/A</v>
      </c>
      <c r="C900" s="44" t="e">
        <f>VLOOKUP(A900&amp;B900,'Standard output'!A:D,4,0)</f>
        <v>#N/A</v>
      </c>
      <c r="D900" s="40" t="e">
        <f>Orders!B901/$C900</f>
        <v>#N/A</v>
      </c>
      <c r="E900" s="40" t="e">
        <f>Orders!C901/$C900</f>
        <v>#N/A</v>
      </c>
      <c r="F900" s="40" t="e">
        <f>Orders!D901/$C900</f>
        <v>#N/A</v>
      </c>
    </row>
    <row r="901" spans="1:6" ht="15" x14ac:dyDescent="0.25">
      <c r="A901" s="12">
        <f>Orders!A902</f>
        <v>0</v>
      </c>
      <c r="B901" s="18" t="e">
        <f>VLOOKUP(A901,'Product-tool'!A:E,2,0)</f>
        <v>#N/A</v>
      </c>
      <c r="C901" s="44" t="e">
        <f>VLOOKUP(A901&amp;B901,'Standard output'!A:D,4,0)</f>
        <v>#N/A</v>
      </c>
      <c r="D901" s="40" t="e">
        <f>Orders!B902/$C901</f>
        <v>#N/A</v>
      </c>
      <c r="E901" s="40" t="e">
        <f>Orders!C902/$C901</f>
        <v>#N/A</v>
      </c>
      <c r="F901" s="40" t="e">
        <f>Orders!D902/$C901</f>
        <v>#N/A</v>
      </c>
    </row>
    <row r="902" spans="1:6" ht="15" x14ac:dyDescent="0.25">
      <c r="A902" s="12">
        <f>Orders!A903</f>
        <v>0</v>
      </c>
      <c r="B902" s="18" t="e">
        <f>VLOOKUP(A902,'Product-tool'!A:E,2,0)</f>
        <v>#N/A</v>
      </c>
      <c r="C902" s="44" t="e">
        <f>VLOOKUP(A902&amp;B902,'Standard output'!A:D,4,0)</f>
        <v>#N/A</v>
      </c>
      <c r="D902" s="40" t="e">
        <f>Orders!B903/$C902</f>
        <v>#N/A</v>
      </c>
      <c r="E902" s="40" t="e">
        <f>Orders!C903/$C902</f>
        <v>#N/A</v>
      </c>
      <c r="F902" s="40" t="e">
        <f>Orders!D903/$C902</f>
        <v>#N/A</v>
      </c>
    </row>
    <row r="903" spans="1:6" ht="15" x14ac:dyDescent="0.25">
      <c r="A903" s="12">
        <f>Orders!A904</f>
        <v>0</v>
      </c>
      <c r="B903" s="18" t="e">
        <f>VLOOKUP(A903,'Product-tool'!A:E,2,0)</f>
        <v>#N/A</v>
      </c>
      <c r="C903" s="44" t="e">
        <f>VLOOKUP(A903&amp;B903,'Standard output'!A:D,4,0)</f>
        <v>#N/A</v>
      </c>
      <c r="D903" s="40" t="e">
        <f>Orders!B904/$C903</f>
        <v>#N/A</v>
      </c>
      <c r="E903" s="40" t="e">
        <f>Orders!C904/$C903</f>
        <v>#N/A</v>
      </c>
      <c r="F903" s="40" t="e">
        <f>Orders!D904/$C903</f>
        <v>#N/A</v>
      </c>
    </row>
    <row r="904" spans="1:6" ht="15" x14ac:dyDescent="0.25">
      <c r="A904" s="12">
        <f>Orders!A905</f>
        <v>0</v>
      </c>
      <c r="B904" s="18" t="e">
        <f>VLOOKUP(A904,'Product-tool'!A:E,2,0)</f>
        <v>#N/A</v>
      </c>
      <c r="C904" s="44" t="e">
        <f>VLOOKUP(A904&amp;B904,'Standard output'!A:D,4,0)</f>
        <v>#N/A</v>
      </c>
      <c r="D904" s="40" t="e">
        <f>Orders!B905/$C904</f>
        <v>#N/A</v>
      </c>
      <c r="E904" s="40" t="e">
        <f>Orders!C905/$C904</f>
        <v>#N/A</v>
      </c>
      <c r="F904" s="40" t="e">
        <f>Orders!D905/$C904</f>
        <v>#N/A</v>
      </c>
    </row>
    <row r="905" spans="1:6" ht="15" x14ac:dyDescent="0.25">
      <c r="A905" s="12">
        <f>Orders!A906</f>
        <v>0</v>
      </c>
      <c r="B905" s="18" t="e">
        <f>VLOOKUP(A905,'Product-tool'!A:E,2,0)</f>
        <v>#N/A</v>
      </c>
      <c r="C905" s="44" t="e">
        <f>VLOOKUP(A905&amp;B905,'Standard output'!A:D,4,0)</f>
        <v>#N/A</v>
      </c>
      <c r="D905" s="40" t="e">
        <f>Orders!B906/$C905</f>
        <v>#N/A</v>
      </c>
      <c r="E905" s="40" t="e">
        <f>Orders!C906/$C905</f>
        <v>#N/A</v>
      </c>
      <c r="F905" s="40" t="e">
        <f>Orders!D906/$C905</f>
        <v>#N/A</v>
      </c>
    </row>
    <row r="906" spans="1:6" ht="15" x14ac:dyDescent="0.25">
      <c r="A906" s="12">
        <f>Orders!A907</f>
        <v>0</v>
      </c>
      <c r="B906" s="18" t="e">
        <f>VLOOKUP(A906,'Product-tool'!A:E,2,0)</f>
        <v>#N/A</v>
      </c>
      <c r="C906" s="44" t="e">
        <f>VLOOKUP(A906&amp;B906,'Standard output'!A:D,4,0)</f>
        <v>#N/A</v>
      </c>
      <c r="D906" s="40" t="e">
        <f>Orders!B907/$C906</f>
        <v>#N/A</v>
      </c>
      <c r="E906" s="40" t="e">
        <f>Orders!C907/$C906</f>
        <v>#N/A</v>
      </c>
      <c r="F906" s="40" t="e">
        <f>Orders!D907/$C906</f>
        <v>#N/A</v>
      </c>
    </row>
    <row r="907" spans="1:6" ht="15" x14ac:dyDescent="0.25">
      <c r="A907" s="12">
        <f>Orders!A908</f>
        <v>0</v>
      </c>
      <c r="B907" s="18" t="e">
        <f>VLOOKUP(A907,'Product-tool'!A:E,2,0)</f>
        <v>#N/A</v>
      </c>
      <c r="C907" s="44" t="e">
        <f>VLOOKUP(A907&amp;B907,'Standard output'!A:D,4,0)</f>
        <v>#N/A</v>
      </c>
      <c r="D907" s="40" t="e">
        <f>Orders!B908/$C907</f>
        <v>#N/A</v>
      </c>
      <c r="E907" s="40" t="e">
        <f>Orders!C908/$C907</f>
        <v>#N/A</v>
      </c>
      <c r="F907" s="40" t="e">
        <f>Orders!D908/$C907</f>
        <v>#N/A</v>
      </c>
    </row>
    <row r="908" spans="1:6" ht="15" x14ac:dyDescent="0.25">
      <c r="A908" s="12">
        <f>Orders!A909</f>
        <v>0</v>
      </c>
      <c r="B908" s="18" t="e">
        <f>VLOOKUP(A908,'Product-tool'!A:E,2,0)</f>
        <v>#N/A</v>
      </c>
      <c r="C908" s="44" t="e">
        <f>VLOOKUP(A908&amp;B908,'Standard output'!A:D,4,0)</f>
        <v>#N/A</v>
      </c>
      <c r="D908" s="40" t="e">
        <f>Orders!B909/$C908</f>
        <v>#N/A</v>
      </c>
      <c r="E908" s="40" t="e">
        <f>Orders!C909/$C908</f>
        <v>#N/A</v>
      </c>
      <c r="F908" s="40" t="e">
        <f>Orders!D909/$C908</f>
        <v>#N/A</v>
      </c>
    </row>
    <row r="909" spans="1:6" ht="15" x14ac:dyDescent="0.25">
      <c r="A909" s="12">
        <f>Orders!A910</f>
        <v>0</v>
      </c>
      <c r="B909" s="18" t="e">
        <f>VLOOKUP(A909,'Product-tool'!A:E,2,0)</f>
        <v>#N/A</v>
      </c>
      <c r="C909" s="44" t="e">
        <f>VLOOKUP(A909&amp;B909,'Standard output'!A:D,4,0)</f>
        <v>#N/A</v>
      </c>
      <c r="D909" s="40" t="e">
        <f>Orders!B910/$C909</f>
        <v>#N/A</v>
      </c>
      <c r="E909" s="40" t="e">
        <f>Orders!C910/$C909</f>
        <v>#N/A</v>
      </c>
      <c r="F909" s="40" t="e">
        <f>Orders!D910/$C909</f>
        <v>#N/A</v>
      </c>
    </row>
    <row r="910" spans="1:6" ht="15" x14ac:dyDescent="0.25">
      <c r="A910" s="12">
        <f>Orders!A911</f>
        <v>0</v>
      </c>
      <c r="B910" s="18" t="e">
        <f>VLOOKUP(A910,'Product-tool'!A:E,2,0)</f>
        <v>#N/A</v>
      </c>
      <c r="C910" s="44" t="e">
        <f>VLOOKUP(A910&amp;B910,'Standard output'!A:D,4,0)</f>
        <v>#N/A</v>
      </c>
      <c r="D910" s="40" t="e">
        <f>Orders!B911/$C910</f>
        <v>#N/A</v>
      </c>
      <c r="E910" s="40" t="e">
        <f>Orders!C911/$C910</f>
        <v>#N/A</v>
      </c>
      <c r="F910" s="40" t="e">
        <f>Orders!D911/$C910</f>
        <v>#N/A</v>
      </c>
    </row>
    <row r="911" spans="1:6" ht="15" x14ac:dyDescent="0.25">
      <c r="A911" s="12">
        <f>Orders!A912</f>
        <v>0</v>
      </c>
      <c r="B911" s="18" t="e">
        <f>VLOOKUP(A911,'Product-tool'!A:E,2,0)</f>
        <v>#N/A</v>
      </c>
      <c r="C911" s="44" t="e">
        <f>VLOOKUP(A911&amp;B911,'Standard output'!A:D,4,0)</f>
        <v>#N/A</v>
      </c>
      <c r="D911" s="40" t="e">
        <f>Orders!B912/$C911</f>
        <v>#N/A</v>
      </c>
      <c r="E911" s="40" t="e">
        <f>Orders!C912/$C911</f>
        <v>#N/A</v>
      </c>
      <c r="F911" s="40" t="e">
        <f>Orders!D912/$C911</f>
        <v>#N/A</v>
      </c>
    </row>
    <row r="912" spans="1:6" ht="15" x14ac:dyDescent="0.25">
      <c r="A912" s="12">
        <f>Orders!A913</f>
        <v>0</v>
      </c>
      <c r="B912" s="18" t="e">
        <f>VLOOKUP(A912,'Product-tool'!A:E,2,0)</f>
        <v>#N/A</v>
      </c>
      <c r="C912" s="44" t="e">
        <f>VLOOKUP(A912&amp;B912,'Standard output'!A:D,4,0)</f>
        <v>#N/A</v>
      </c>
      <c r="D912" s="40" t="e">
        <f>Orders!B913/$C912</f>
        <v>#N/A</v>
      </c>
      <c r="E912" s="40" t="e">
        <f>Orders!C913/$C912</f>
        <v>#N/A</v>
      </c>
      <c r="F912" s="40" t="e">
        <f>Orders!D913/$C912</f>
        <v>#N/A</v>
      </c>
    </row>
    <row r="913" spans="1:6" ht="15" x14ac:dyDescent="0.25">
      <c r="A913" s="12">
        <f>Orders!A914</f>
        <v>0</v>
      </c>
      <c r="B913" s="18" t="e">
        <f>VLOOKUP(A913,'Product-tool'!A:E,2,0)</f>
        <v>#N/A</v>
      </c>
      <c r="C913" s="44" t="e">
        <f>VLOOKUP(A913&amp;B913,'Standard output'!A:D,4,0)</f>
        <v>#N/A</v>
      </c>
      <c r="D913" s="40" t="e">
        <f>Orders!B914/$C913</f>
        <v>#N/A</v>
      </c>
      <c r="E913" s="40" t="e">
        <f>Orders!C914/$C913</f>
        <v>#N/A</v>
      </c>
      <c r="F913" s="40" t="e">
        <f>Orders!D914/$C913</f>
        <v>#N/A</v>
      </c>
    </row>
    <row r="914" spans="1:6" ht="15" x14ac:dyDescent="0.25">
      <c r="A914" s="12">
        <f>Orders!A915</f>
        <v>0</v>
      </c>
      <c r="B914" s="18" t="e">
        <f>VLOOKUP(A914,'Product-tool'!A:E,2,0)</f>
        <v>#N/A</v>
      </c>
      <c r="C914" s="44" t="e">
        <f>VLOOKUP(A914&amp;B914,'Standard output'!A:D,4,0)</f>
        <v>#N/A</v>
      </c>
      <c r="D914" s="40" t="e">
        <f>Orders!B915/$C914</f>
        <v>#N/A</v>
      </c>
      <c r="E914" s="40" t="e">
        <f>Orders!C915/$C914</f>
        <v>#N/A</v>
      </c>
      <c r="F914" s="40" t="e">
        <f>Orders!D915/$C914</f>
        <v>#N/A</v>
      </c>
    </row>
    <row r="915" spans="1:6" ht="15" x14ac:dyDescent="0.25">
      <c r="A915" s="12">
        <f>Orders!A916</f>
        <v>0</v>
      </c>
      <c r="B915" s="18" t="e">
        <f>VLOOKUP(A915,'Product-tool'!A:E,2,0)</f>
        <v>#N/A</v>
      </c>
      <c r="C915" s="44" t="e">
        <f>VLOOKUP(A915&amp;B915,'Standard output'!A:D,4,0)</f>
        <v>#N/A</v>
      </c>
      <c r="D915" s="40" t="e">
        <f>Orders!B916/$C915</f>
        <v>#N/A</v>
      </c>
      <c r="E915" s="40" t="e">
        <f>Orders!C916/$C915</f>
        <v>#N/A</v>
      </c>
      <c r="F915" s="40" t="e">
        <f>Orders!D916/$C915</f>
        <v>#N/A</v>
      </c>
    </row>
    <row r="916" spans="1:6" ht="15" x14ac:dyDescent="0.25">
      <c r="A916" s="12">
        <f>Orders!A917</f>
        <v>0</v>
      </c>
      <c r="B916" s="18" t="e">
        <f>VLOOKUP(A916,'Product-tool'!A:E,2,0)</f>
        <v>#N/A</v>
      </c>
      <c r="C916" s="44" t="e">
        <f>VLOOKUP(A916&amp;B916,'Standard output'!A:D,4,0)</f>
        <v>#N/A</v>
      </c>
      <c r="D916" s="40" t="e">
        <f>Orders!B917/$C916</f>
        <v>#N/A</v>
      </c>
      <c r="E916" s="40" t="e">
        <f>Orders!C917/$C916</f>
        <v>#N/A</v>
      </c>
      <c r="F916" s="40" t="e">
        <f>Orders!D917/$C916</f>
        <v>#N/A</v>
      </c>
    </row>
    <row r="917" spans="1:6" ht="15" x14ac:dyDescent="0.25">
      <c r="A917" s="12">
        <f>Orders!A918</f>
        <v>0</v>
      </c>
      <c r="B917" s="18" t="e">
        <f>VLOOKUP(A917,'Product-tool'!A:E,2,0)</f>
        <v>#N/A</v>
      </c>
      <c r="C917" s="44" t="e">
        <f>VLOOKUP(A917&amp;B917,'Standard output'!A:D,4,0)</f>
        <v>#N/A</v>
      </c>
      <c r="D917" s="40" t="e">
        <f>Orders!B918/$C917</f>
        <v>#N/A</v>
      </c>
      <c r="E917" s="40" t="e">
        <f>Orders!C918/$C917</f>
        <v>#N/A</v>
      </c>
      <c r="F917" s="40" t="e">
        <f>Orders!D918/$C917</f>
        <v>#N/A</v>
      </c>
    </row>
    <row r="918" spans="1:6" ht="15" x14ac:dyDescent="0.25">
      <c r="A918" s="12">
        <f>Orders!A919</f>
        <v>0</v>
      </c>
      <c r="B918" s="18" t="e">
        <f>VLOOKUP(A918,'Product-tool'!A:E,2,0)</f>
        <v>#N/A</v>
      </c>
      <c r="C918" s="44" t="e">
        <f>VLOOKUP(A918&amp;B918,'Standard output'!A:D,4,0)</f>
        <v>#N/A</v>
      </c>
      <c r="D918" s="40" t="e">
        <f>Orders!B919/$C918</f>
        <v>#N/A</v>
      </c>
      <c r="E918" s="40" t="e">
        <f>Orders!C919/$C918</f>
        <v>#N/A</v>
      </c>
      <c r="F918" s="40" t="e">
        <f>Orders!D919/$C918</f>
        <v>#N/A</v>
      </c>
    </row>
    <row r="919" spans="1:6" ht="15" x14ac:dyDescent="0.25">
      <c r="A919" s="12">
        <f>Orders!A920</f>
        <v>0</v>
      </c>
      <c r="B919" s="18" t="e">
        <f>VLOOKUP(A919,'Product-tool'!A:E,2,0)</f>
        <v>#N/A</v>
      </c>
      <c r="C919" s="44" t="e">
        <f>VLOOKUP(A919&amp;B919,'Standard output'!A:D,4,0)</f>
        <v>#N/A</v>
      </c>
      <c r="D919" s="40" t="e">
        <f>Orders!B920/$C919</f>
        <v>#N/A</v>
      </c>
      <c r="E919" s="40" t="e">
        <f>Orders!C920/$C919</f>
        <v>#N/A</v>
      </c>
      <c r="F919" s="40" t="e">
        <f>Orders!D920/$C919</f>
        <v>#N/A</v>
      </c>
    </row>
    <row r="920" spans="1:6" ht="15" x14ac:dyDescent="0.25">
      <c r="A920" s="12">
        <f>Orders!A921</f>
        <v>0</v>
      </c>
      <c r="B920" s="18" t="e">
        <f>VLOOKUP(A920,'Product-tool'!A:E,2,0)</f>
        <v>#N/A</v>
      </c>
      <c r="C920" s="44" t="e">
        <f>VLOOKUP(A920&amp;B920,'Standard output'!A:D,4,0)</f>
        <v>#N/A</v>
      </c>
      <c r="D920" s="40" t="e">
        <f>Orders!B921/$C920</f>
        <v>#N/A</v>
      </c>
      <c r="E920" s="40" t="e">
        <f>Orders!C921/$C920</f>
        <v>#N/A</v>
      </c>
      <c r="F920" s="40" t="e">
        <f>Orders!D921/$C920</f>
        <v>#N/A</v>
      </c>
    </row>
    <row r="921" spans="1:6" ht="15" x14ac:dyDescent="0.25">
      <c r="A921" s="12">
        <f>Orders!A922</f>
        <v>0</v>
      </c>
      <c r="B921" s="18" t="e">
        <f>VLOOKUP(A921,'Product-tool'!A:E,2,0)</f>
        <v>#N/A</v>
      </c>
      <c r="C921" s="44" t="e">
        <f>VLOOKUP(A921&amp;B921,'Standard output'!A:D,4,0)</f>
        <v>#N/A</v>
      </c>
      <c r="D921" s="40" t="e">
        <f>Orders!B922/$C921</f>
        <v>#N/A</v>
      </c>
      <c r="E921" s="40" t="e">
        <f>Orders!C922/$C921</f>
        <v>#N/A</v>
      </c>
      <c r="F921" s="40" t="e">
        <f>Orders!D922/$C921</f>
        <v>#N/A</v>
      </c>
    </row>
    <row r="922" spans="1:6" ht="15" x14ac:dyDescent="0.25">
      <c r="A922" s="12">
        <f>Orders!A923</f>
        <v>0</v>
      </c>
      <c r="B922" s="18" t="e">
        <f>VLOOKUP(A922,'Product-tool'!A:E,2,0)</f>
        <v>#N/A</v>
      </c>
      <c r="C922" s="44" t="e">
        <f>VLOOKUP(A922&amp;B922,'Standard output'!A:D,4,0)</f>
        <v>#N/A</v>
      </c>
      <c r="D922" s="40" t="e">
        <f>Orders!B923/$C922</f>
        <v>#N/A</v>
      </c>
      <c r="E922" s="40" t="e">
        <f>Orders!C923/$C922</f>
        <v>#N/A</v>
      </c>
      <c r="F922" s="40" t="e">
        <f>Orders!D923/$C922</f>
        <v>#N/A</v>
      </c>
    </row>
    <row r="923" spans="1:6" ht="15" x14ac:dyDescent="0.25">
      <c r="A923" s="12">
        <f>Orders!A924</f>
        <v>0</v>
      </c>
      <c r="B923" s="18" t="e">
        <f>VLOOKUP(A923,'Product-tool'!A:E,2,0)</f>
        <v>#N/A</v>
      </c>
      <c r="C923" s="44" t="e">
        <f>VLOOKUP(A923&amp;B923,'Standard output'!A:D,4,0)</f>
        <v>#N/A</v>
      </c>
      <c r="D923" s="40" t="e">
        <f>Orders!B924/$C923</f>
        <v>#N/A</v>
      </c>
      <c r="E923" s="40" t="e">
        <f>Orders!C924/$C923</f>
        <v>#N/A</v>
      </c>
      <c r="F923" s="40" t="e">
        <f>Orders!D924/$C923</f>
        <v>#N/A</v>
      </c>
    </row>
    <row r="924" spans="1:6" ht="15" x14ac:dyDescent="0.25">
      <c r="A924" s="12">
        <f>Orders!A925</f>
        <v>0</v>
      </c>
      <c r="B924" s="18" t="e">
        <f>VLOOKUP(A924,'Product-tool'!A:E,2,0)</f>
        <v>#N/A</v>
      </c>
      <c r="C924" s="44" t="e">
        <f>VLOOKUP(A924&amp;B924,'Standard output'!A:D,4,0)</f>
        <v>#N/A</v>
      </c>
      <c r="D924" s="40" t="e">
        <f>Orders!B925/$C924</f>
        <v>#N/A</v>
      </c>
      <c r="E924" s="40" t="e">
        <f>Orders!C925/$C924</f>
        <v>#N/A</v>
      </c>
      <c r="F924" s="40" t="e">
        <f>Orders!D925/$C924</f>
        <v>#N/A</v>
      </c>
    </row>
    <row r="925" spans="1:6" ht="15" x14ac:dyDescent="0.25">
      <c r="A925" s="12">
        <f>Orders!A926</f>
        <v>0</v>
      </c>
      <c r="B925" s="18" t="e">
        <f>VLOOKUP(A925,'Product-tool'!A:E,2,0)</f>
        <v>#N/A</v>
      </c>
      <c r="C925" s="44" t="e">
        <f>VLOOKUP(A925&amp;B925,'Standard output'!A:D,4,0)</f>
        <v>#N/A</v>
      </c>
      <c r="D925" s="40" t="e">
        <f>Orders!B926/$C925</f>
        <v>#N/A</v>
      </c>
      <c r="E925" s="40" t="e">
        <f>Orders!C926/$C925</f>
        <v>#N/A</v>
      </c>
      <c r="F925" s="40" t="e">
        <f>Orders!D926/$C925</f>
        <v>#N/A</v>
      </c>
    </row>
    <row r="926" spans="1:6" ht="15" x14ac:dyDescent="0.25">
      <c r="A926" s="12">
        <f>Orders!A927</f>
        <v>0</v>
      </c>
      <c r="B926" s="18" t="e">
        <f>VLOOKUP(A926,'Product-tool'!A:E,2,0)</f>
        <v>#N/A</v>
      </c>
      <c r="C926" s="44" t="e">
        <f>VLOOKUP(A926&amp;B926,'Standard output'!A:D,4,0)</f>
        <v>#N/A</v>
      </c>
      <c r="D926" s="40" t="e">
        <f>Orders!B927/$C926</f>
        <v>#N/A</v>
      </c>
      <c r="E926" s="40" t="e">
        <f>Orders!C927/$C926</f>
        <v>#N/A</v>
      </c>
      <c r="F926" s="40" t="e">
        <f>Orders!D927/$C926</f>
        <v>#N/A</v>
      </c>
    </row>
    <row r="927" spans="1:6" ht="15" x14ac:dyDescent="0.25">
      <c r="A927" s="12">
        <f>Orders!A928</f>
        <v>0</v>
      </c>
      <c r="B927" s="18" t="e">
        <f>VLOOKUP(A927,'Product-tool'!A:E,2,0)</f>
        <v>#N/A</v>
      </c>
      <c r="C927" s="44" t="e">
        <f>VLOOKUP(A927&amp;B927,'Standard output'!A:D,4,0)</f>
        <v>#N/A</v>
      </c>
      <c r="D927" s="40" t="e">
        <f>Orders!B928/$C927</f>
        <v>#N/A</v>
      </c>
      <c r="E927" s="40" t="e">
        <f>Orders!C928/$C927</f>
        <v>#N/A</v>
      </c>
      <c r="F927" s="40" t="e">
        <f>Orders!D928/$C927</f>
        <v>#N/A</v>
      </c>
    </row>
    <row r="928" spans="1:6" ht="15" x14ac:dyDescent="0.25">
      <c r="A928" s="12">
        <f>Orders!A929</f>
        <v>0</v>
      </c>
      <c r="B928" s="18" t="e">
        <f>VLOOKUP(A928,'Product-tool'!A:E,2,0)</f>
        <v>#N/A</v>
      </c>
      <c r="C928" s="44" t="e">
        <f>VLOOKUP(A928&amp;B928,'Standard output'!A:D,4,0)</f>
        <v>#N/A</v>
      </c>
      <c r="D928" s="40" t="e">
        <f>Orders!B929/$C928</f>
        <v>#N/A</v>
      </c>
      <c r="E928" s="40" t="e">
        <f>Orders!C929/$C928</f>
        <v>#N/A</v>
      </c>
      <c r="F928" s="40" t="e">
        <f>Orders!D929/$C928</f>
        <v>#N/A</v>
      </c>
    </row>
    <row r="929" spans="1:6" ht="15" x14ac:dyDescent="0.25">
      <c r="A929" s="12">
        <f>Orders!A930</f>
        <v>0</v>
      </c>
      <c r="B929" s="18" t="e">
        <f>VLOOKUP(A929,'Product-tool'!A:E,2,0)</f>
        <v>#N/A</v>
      </c>
      <c r="C929" s="44" t="e">
        <f>VLOOKUP(A929&amp;B929,'Standard output'!A:D,4,0)</f>
        <v>#N/A</v>
      </c>
      <c r="D929" s="40" t="e">
        <f>Orders!B930/$C929</f>
        <v>#N/A</v>
      </c>
      <c r="E929" s="40" t="e">
        <f>Orders!C930/$C929</f>
        <v>#N/A</v>
      </c>
      <c r="F929" s="40" t="e">
        <f>Orders!D930/$C929</f>
        <v>#N/A</v>
      </c>
    </row>
    <row r="930" spans="1:6" ht="15" x14ac:dyDescent="0.25">
      <c r="A930" s="12">
        <f>Orders!A931</f>
        <v>0</v>
      </c>
      <c r="B930" s="18" t="e">
        <f>VLOOKUP(A930,'Product-tool'!A:E,2,0)</f>
        <v>#N/A</v>
      </c>
      <c r="C930" s="44" t="e">
        <f>VLOOKUP(A930&amp;B930,'Standard output'!A:D,4,0)</f>
        <v>#N/A</v>
      </c>
      <c r="D930" s="40" t="e">
        <f>Orders!B931/$C930</f>
        <v>#N/A</v>
      </c>
      <c r="E930" s="40" t="e">
        <f>Orders!C931/$C930</f>
        <v>#N/A</v>
      </c>
      <c r="F930" s="40" t="e">
        <f>Orders!D931/$C930</f>
        <v>#N/A</v>
      </c>
    </row>
    <row r="931" spans="1:6" ht="15" x14ac:dyDescent="0.25">
      <c r="A931" s="12">
        <f>Orders!A932</f>
        <v>0</v>
      </c>
      <c r="B931" s="18" t="e">
        <f>VLOOKUP(A931,'Product-tool'!A:E,2,0)</f>
        <v>#N/A</v>
      </c>
      <c r="C931" s="44" t="e">
        <f>VLOOKUP(A931&amp;B931,'Standard output'!A:D,4,0)</f>
        <v>#N/A</v>
      </c>
      <c r="D931" s="40" t="e">
        <f>Orders!B932/$C931</f>
        <v>#N/A</v>
      </c>
      <c r="E931" s="40" t="e">
        <f>Orders!C932/$C931</f>
        <v>#N/A</v>
      </c>
      <c r="F931" s="40" t="e">
        <f>Orders!D932/$C931</f>
        <v>#N/A</v>
      </c>
    </row>
    <row r="932" spans="1:6" ht="15" x14ac:dyDescent="0.25">
      <c r="A932" s="12">
        <f>Orders!A933</f>
        <v>0</v>
      </c>
      <c r="B932" s="18" t="e">
        <f>VLOOKUP(A932,'Product-tool'!A:E,2,0)</f>
        <v>#N/A</v>
      </c>
      <c r="C932" s="44" t="e">
        <f>VLOOKUP(A932&amp;B932,'Standard output'!A:D,4,0)</f>
        <v>#N/A</v>
      </c>
      <c r="D932" s="40" t="e">
        <f>Orders!B933/$C932</f>
        <v>#N/A</v>
      </c>
      <c r="E932" s="40" t="e">
        <f>Orders!C933/$C932</f>
        <v>#N/A</v>
      </c>
      <c r="F932" s="40" t="e">
        <f>Orders!D933/$C932</f>
        <v>#N/A</v>
      </c>
    </row>
    <row r="933" spans="1:6" ht="15" x14ac:dyDescent="0.25">
      <c r="A933" s="12">
        <f>Orders!A934</f>
        <v>0</v>
      </c>
      <c r="B933" s="18" t="e">
        <f>VLOOKUP(A933,'Product-tool'!A:E,2,0)</f>
        <v>#N/A</v>
      </c>
      <c r="C933" s="44" t="e">
        <f>VLOOKUP(A933&amp;B933,'Standard output'!A:D,4,0)</f>
        <v>#N/A</v>
      </c>
      <c r="D933" s="40" t="e">
        <f>Orders!B934/$C933</f>
        <v>#N/A</v>
      </c>
      <c r="E933" s="40" t="e">
        <f>Orders!C934/$C933</f>
        <v>#N/A</v>
      </c>
      <c r="F933" s="40" t="e">
        <f>Orders!D934/$C933</f>
        <v>#N/A</v>
      </c>
    </row>
    <row r="934" spans="1:6" ht="15" x14ac:dyDescent="0.25">
      <c r="A934" s="12">
        <f>Orders!A935</f>
        <v>0</v>
      </c>
      <c r="B934" s="18" t="e">
        <f>VLOOKUP(A934,'Product-tool'!A:E,2,0)</f>
        <v>#N/A</v>
      </c>
      <c r="C934" s="44" t="e">
        <f>VLOOKUP(A934&amp;B934,'Standard output'!A:D,4,0)</f>
        <v>#N/A</v>
      </c>
      <c r="D934" s="40" t="e">
        <f>Orders!B935/$C934</f>
        <v>#N/A</v>
      </c>
      <c r="E934" s="40" t="e">
        <f>Orders!C935/$C934</f>
        <v>#N/A</v>
      </c>
      <c r="F934" s="40" t="e">
        <f>Orders!D935/$C934</f>
        <v>#N/A</v>
      </c>
    </row>
    <row r="935" spans="1:6" ht="15" x14ac:dyDescent="0.25">
      <c r="A935" s="12">
        <f>Orders!A936</f>
        <v>0</v>
      </c>
      <c r="B935" s="18" t="e">
        <f>VLOOKUP(A935,'Product-tool'!A:E,2,0)</f>
        <v>#N/A</v>
      </c>
      <c r="C935" s="44" t="e">
        <f>VLOOKUP(A935&amp;B935,'Standard output'!A:D,4,0)</f>
        <v>#N/A</v>
      </c>
      <c r="D935" s="40" t="e">
        <f>Orders!B936/$C935</f>
        <v>#N/A</v>
      </c>
      <c r="E935" s="40" t="e">
        <f>Orders!C936/$C935</f>
        <v>#N/A</v>
      </c>
      <c r="F935" s="40" t="e">
        <f>Orders!D936/$C935</f>
        <v>#N/A</v>
      </c>
    </row>
    <row r="936" spans="1:6" ht="15" x14ac:dyDescent="0.25">
      <c r="A936" s="12">
        <f>Orders!A937</f>
        <v>0</v>
      </c>
      <c r="B936" s="18" t="e">
        <f>VLOOKUP(A936,'Product-tool'!A:E,2,0)</f>
        <v>#N/A</v>
      </c>
      <c r="C936" s="44" t="e">
        <f>VLOOKUP(A936&amp;B936,'Standard output'!A:D,4,0)</f>
        <v>#N/A</v>
      </c>
      <c r="D936" s="40" t="e">
        <f>Orders!B937/$C936</f>
        <v>#N/A</v>
      </c>
      <c r="E936" s="40" t="e">
        <f>Orders!C937/$C936</f>
        <v>#N/A</v>
      </c>
      <c r="F936" s="40" t="e">
        <f>Orders!D937/$C936</f>
        <v>#N/A</v>
      </c>
    </row>
    <row r="937" spans="1:6" ht="15" x14ac:dyDescent="0.25">
      <c r="A937" s="12">
        <f>Orders!A938</f>
        <v>0</v>
      </c>
      <c r="B937" s="18" t="e">
        <f>VLOOKUP(A937,'Product-tool'!A:E,2,0)</f>
        <v>#N/A</v>
      </c>
      <c r="C937" s="44" t="e">
        <f>VLOOKUP(A937&amp;B937,'Standard output'!A:D,4,0)</f>
        <v>#N/A</v>
      </c>
      <c r="D937" s="40" t="e">
        <f>Orders!B938/$C937</f>
        <v>#N/A</v>
      </c>
      <c r="E937" s="40" t="e">
        <f>Orders!C938/$C937</f>
        <v>#N/A</v>
      </c>
      <c r="F937" s="40" t="e">
        <f>Orders!D938/$C937</f>
        <v>#N/A</v>
      </c>
    </row>
    <row r="938" spans="1:6" ht="15" x14ac:dyDescent="0.25">
      <c r="A938" s="12">
        <f>Orders!A939</f>
        <v>0</v>
      </c>
      <c r="B938" s="18" t="e">
        <f>VLOOKUP(A938,'Product-tool'!A:E,2,0)</f>
        <v>#N/A</v>
      </c>
      <c r="C938" s="44" t="e">
        <f>VLOOKUP(A938&amp;B938,'Standard output'!A:D,4,0)</f>
        <v>#N/A</v>
      </c>
      <c r="D938" s="40" t="e">
        <f>Orders!B939/$C938</f>
        <v>#N/A</v>
      </c>
      <c r="E938" s="40" t="e">
        <f>Orders!C939/$C938</f>
        <v>#N/A</v>
      </c>
      <c r="F938" s="40" t="e">
        <f>Orders!D939/$C938</f>
        <v>#N/A</v>
      </c>
    </row>
    <row r="939" spans="1:6" ht="15" x14ac:dyDescent="0.25">
      <c r="A939" s="12">
        <f>Orders!A940</f>
        <v>0</v>
      </c>
      <c r="B939" s="18" t="e">
        <f>VLOOKUP(A939,'Product-tool'!A:E,2,0)</f>
        <v>#N/A</v>
      </c>
      <c r="C939" s="44" t="e">
        <f>VLOOKUP(A939&amp;B939,'Standard output'!A:D,4,0)</f>
        <v>#N/A</v>
      </c>
      <c r="D939" s="40" t="e">
        <f>Orders!B940/$C939</f>
        <v>#N/A</v>
      </c>
      <c r="E939" s="40" t="e">
        <f>Orders!C940/$C939</f>
        <v>#N/A</v>
      </c>
      <c r="F939" s="40" t="e">
        <f>Orders!D940/$C939</f>
        <v>#N/A</v>
      </c>
    </row>
    <row r="940" spans="1:6" ht="15" x14ac:dyDescent="0.25">
      <c r="A940" s="12">
        <f>Orders!A941</f>
        <v>0</v>
      </c>
      <c r="B940" s="18" t="e">
        <f>VLOOKUP(A940,'Product-tool'!A:E,2,0)</f>
        <v>#N/A</v>
      </c>
      <c r="C940" s="44" t="e">
        <f>VLOOKUP(A940&amp;B940,'Standard output'!A:D,4,0)</f>
        <v>#N/A</v>
      </c>
      <c r="D940" s="40" t="e">
        <f>Orders!B941/$C940</f>
        <v>#N/A</v>
      </c>
      <c r="E940" s="40" t="e">
        <f>Orders!C941/$C940</f>
        <v>#N/A</v>
      </c>
      <c r="F940" s="40" t="e">
        <f>Orders!D941/$C940</f>
        <v>#N/A</v>
      </c>
    </row>
    <row r="941" spans="1:6" ht="15" x14ac:dyDescent="0.25">
      <c r="A941" s="12">
        <f>Orders!A942</f>
        <v>0</v>
      </c>
      <c r="B941" s="18" t="e">
        <f>VLOOKUP(A941,'Product-tool'!A:E,2,0)</f>
        <v>#N/A</v>
      </c>
      <c r="C941" s="44" t="e">
        <f>VLOOKUP(A941&amp;B941,'Standard output'!A:D,4,0)</f>
        <v>#N/A</v>
      </c>
      <c r="D941" s="40" t="e">
        <f>Orders!B942/$C941</f>
        <v>#N/A</v>
      </c>
      <c r="E941" s="40" t="e">
        <f>Orders!C942/$C941</f>
        <v>#N/A</v>
      </c>
      <c r="F941" s="40" t="e">
        <f>Orders!D942/$C941</f>
        <v>#N/A</v>
      </c>
    </row>
    <row r="942" spans="1:6" ht="15" x14ac:dyDescent="0.25">
      <c r="A942" s="12">
        <f>Orders!A943</f>
        <v>0</v>
      </c>
      <c r="B942" s="18" t="e">
        <f>VLOOKUP(A942,'Product-tool'!A:E,2,0)</f>
        <v>#N/A</v>
      </c>
      <c r="C942" s="44" t="e">
        <f>VLOOKUP(A942&amp;B942,'Standard output'!A:D,4,0)</f>
        <v>#N/A</v>
      </c>
      <c r="D942" s="40" t="e">
        <f>Orders!B943/$C942</f>
        <v>#N/A</v>
      </c>
      <c r="E942" s="40" t="e">
        <f>Orders!C943/$C942</f>
        <v>#N/A</v>
      </c>
      <c r="F942" s="40" t="e">
        <f>Orders!D943/$C942</f>
        <v>#N/A</v>
      </c>
    </row>
    <row r="943" spans="1:6" ht="15" x14ac:dyDescent="0.25">
      <c r="A943" s="12">
        <f>Orders!A944</f>
        <v>0</v>
      </c>
      <c r="B943" s="18" t="e">
        <f>VLOOKUP(A943,'Product-tool'!A:E,2,0)</f>
        <v>#N/A</v>
      </c>
      <c r="C943" s="44" t="e">
        <f>VLOOKUP(A943&amp;B943,'Standard output'!A:D,4,0)</f>
        <v>#N/A</v>
      </c>
      <c r="D943" s="40" t="e">
        <f>Orders!B944/$C943</f>
        <v>#N/A</v>
      </c>
      <c r="E943" s="40" t="e">
        <f>Orders!C944/$C943</f>
        <v>#N/A</v>
      </c>
      <c r="F943" s="40" t="e">
        <f>Orders!D944/$C943</f>
        <v>#N/A</v>
      </c>
    </row>
    <row r="944" spans="1:6" ht="15" x14ac:dyDescent="0.25">
      <c r="A944" s="12">
        <f>Orders!A945</f>
        <v>0</v>
      </c>
      <c r="B944" s="18" t="e">
        <f>VLOOKUP(A944,'Product-tool'!A:E,2,0)</f>
        <v>#N/A</v>
      </c>
      <c r="C944" s="44" t="e">
        <f>VLOOKUP(A944&amp;B944,'Standard output'!A:D,4,0)</f>
        <v>#N/A</v>
      </c>
      <c r="D944" s="40" t="e">
        <f>Orders!B945/$C944</f>
        <v>#N/A</v>
      </c>
      <c r="E944" s="40" t="e">
        <f>Orders!C945/$C944</f>
        <v>#N/A</v>
      </c>
      <c r="F944" s="40" t="e">
        <f>Orders!D945/$C944</f>
        <v>#N/A</v>
      </c>
    </row>
    <row r="945" spans="1:6" ht="15" x14ac:dyDescent="0.25">
      <c r="A945" s="12">
        <f>Orders!A946</f>
        <v>0</v>
      </c>
      <c r="B945" s="18" t="e">
        <f>VLOOKUP(A945,'Product-tool'!A:E,2,0)</f>
        <v>#N/A</v>
      </c>
      <c r="C945" s="44" t="e">
        <f>VLOOKUP(A945&amp;B945,'Standard output'!A:D,4,0)</f>
        <v>#N/A</v>
      </c>
      <c r="D945" s="40" t="e">
        <f>Orders!B946/$C945</f>
        <v>#N/A</v>
      </c>
      <c r="E945" s="40" t="e">
        <f>Orders!C946/$C945</f>
        <v>#N/A</v>
      </c>
      <c r="F945" s="40" t="e">
        <f>Orders!D946/$C945</f>
        <v>#N/A</v>
      </c>
    </row>
    <row r="946" spans="1:6" ht="15" x14ac:dyDescent="0.25">
      <c r="A946" s="12">
        <f>Orders!A947</f>
        <v>0</v>
      </c>
      <c r="B946" s="18" t="e">
        <f>VLOOKUP(A946,'Product-tool'!A:E,2,0)</f>
        <v>#N/A</v>
      </c>
      <c r="C946" s="44" t="e">
        <f>VLOOKUP(A946&amp;B946,'Standard output'!A:D,4,0)</f>
        <v>#N/A</v>
      </c>
      <c r="D946" s="40" t="e">
        <f>Orders!B947/$C946</f>
        <v>#N/A</v>
      </c>
      <c r="E946" s="40" t="e">
        <f>Orders!C947/$C946</f>
        <v>#N/A</v>
      </c>
      <c r="F946" s="40" t="e">
        <f>Orders!D947/$C946</f>
        <v>#N/A</v>
      </c>
    </row>
    <row r="947" spans="1:6" ht="15" x14ac:dyDescent="0.25">
      <c r="A947" s="12">
        <f>Orders!A948</f>
        <v>0</v>
      </c>
      <c r="B947" s="18" t="e">
        <f>VLOOKUP(A947,'Product-tool'!A:E,2,0)</f>
        <v>#N/A</v>
      </c>
      <c r="C947" s="44" t="e">
        <f>VLOOKUP(A947&amp;B947,'Standard output'!A:D,4,0)</f>
        <v>#N/A</v>
      </c>
      <c r="D947" s="40" t="e">
        <f>Orders!B948/$C947</f>
        <v>#N/A</v>
      </c>
      <c r="E947" s="40" t="e">
        <f>Orders!C948/$C947</f>
        <v>#N/A</v>
      </c>
      <c r="F947" s="40" t="e">
        <f>Orders!D948/$C947</f>
        <v>#N/A</v>
      </c>
    </row>
    <row r="948" spans="1:6" ht="15" x14ac:dyDescent="0.25">
      <c r="A948" s="12">
        <f>Orders!A949</f>
        <v>0</v>
      </c>
      <c r="B948" s="18" t="e">
        <f>VLOOKUP(A948,'Product-tool'!A:E,2,0)</f>
        <v>#N/A</v>
      </c>
      <c r="C948" s="44" t="e">
        <f>VLOOKUP(A948&amp;B948,'Standard output'!A:D,4,0)</f>
        <v>#N/A</v>
      </c>
      <c r="D948" s="40" t="e">
        <f>Orders!B949/$C948</f>
        <v>#N/A</v>
      </c>
      <c r="E948" s="40" t="e">
        <f>Orders!C949/$C948</f>
        <v>#N/A</v>
      </c>
      <c r="F948" s="40" t="e">
        <f>Orders!D949/$C948</f>
        <v>#N/A</v>
      </c>
    </row>
    <row r="949" spans="1:6" ht="15" x14ac:dyDescent="0.25">
      <c r="A949" s="12">
        <f>Orders!A950</f>
        <v>0</v>
      </c>
      <c r="B949" s="18" t="e">
        <f>VLOOKUP(A949,'Product-tool'!A:E,2,0)</f>
        <v>#N/A</v>
      </c>
      <c r="C949" s="44" t="e">
        <f>VLOOKUP(A949&amp;B949,'Standard output'!A:D,4,0)</f>
        <v>#N/A</v>
      </c>
      <c r="D949" s="40" t="e">
        <f>Orders!B950/$C949</f>
        <v>#N/A</v>
      </c>
      <c r="E949" s="40" t="e">
        <f>Orders!C950/$C949</f>
        <v>#N/A</v>
      </c>
      <c r="F949" s="40" t="e">
        <f>Orders!D950/$C949</f>
        <v>#N/A</v>
      </c>
    </row>
    <row r="950" spans="1:6" ht="15" x14ac:dyDescent="0.25">
      <c r="A950" s="12">
        <f>Orders!A951</f>
        <v>0</v>
      </c>
      <c r="B950" s="18" t="e">
        <f>VLOOKUP(A950,'Product-tool'!A:E,2,0)</f>
        <v>#N/A</v>
      </c>
      <c r="C950" s="44" t="e">
        <f>VLOOKUP(A950&amp;B950,'Standard output'!A:D,4,0)</f>
        <v>#N/A</v>
      </c>
      <c r="D950" s="40" t="e">
        <f>Orders!B951/$C950</f>
        <v>#N/A</v>
      </c>
      <c r="E950" s="40" t="e">
        <f>Orders!C951/$C950</f>
        <v>#N/A</v>
      </c>
      <c r="F950" s="40" t="e">
        <f>Orders!D951/$C950</f>
        <v>#N/A</v>
      </c>
    </row>
    <row r="951" spans="1:6" ht="15" x14ac:dyDescent="0.25">
      <c r="A951" s="12">
        <f>Orders!A952</f>
        <v>0</v>
      </c>
      <c r="B951" s="18" t="e">
        <f>VLOOKUP(A951,'Product-tool'!A:E,2,0)</f>
        <v>#N/A</v>
      </c>
      <c r="C951" s="44" t="e">
        <f>VLOOKUP(A951&amp;B951,'Standard output'!A:D,4,0)</f>
        <v>#N/A</v>
      </c>
      <c r="D951" s="40" t="e">
        <f>Orders!B952/$C951</f>
        <v>#N/A</v>
      </c>
      <c r="E951" s="40" t="e">
        <f>Orders!C952/$C951</f>
        <v>#N/A</v>
      </c>
      <c r="F951" s="40" t="e">
        <f>Orders!D952/$C951</f>
        <v>#N/A</v>
      </c>
    </row>
    <row r="952" spans="1:6" ht="15" x14ac:dyDescent="0.25">
      <c r="A952" s="12">
        <f>Orders!A953</f>
        <v>0</v>
      </c>
      <c r="B952" s="18" t="e">
        <f>VLOOKUP(A952,'Product-tool'!A:E,2,0)</f>
        <v>#N/A</v>
      </c>
      <c r="C952" s="44" t="e">
        <f>VLOOKUP(A952&amp;B952,'Standard output'!A:D,4,0)</f>
        <v>#N/A</v>
      </c>
      <c r="D952" s="40" t="e">
        <f>Orders!B953/$C952</f>
        <v>#N/A</v>
      </c>
      <c r="E952" s="40" t="e">
        <f>Orders!C953/$C952</f>
        <v>#N/A</v>
      </c>
      <c r="F952" s="40" t="e">
        <f>Orders!D953/$C952</f>
        <v>#N/A</v>
      </c>
    </row>
    <row r="953" spans="1:6" ht="15" x14ac:dyDescent="0.25">
      <c r="A953" s="12">
        <f>Orders!A954</f>
        <v>0</v>
      </c>
      <c r="B953" s="18" t="e">
        <f>VLOOKUP(A953,'Product-tool'!A:E,2,0)</f>
        <v>#N/A</v>
      </c>
      <c r="C953" s="44" t="e">
        <f>VLOOKUP(A953&amp;B953,'Standard output'!A:D,4,0)</f>
        <v>#N/A</v>
      </c>
      <c r="D953" s="40" t="e">
        <f>Orders!B954/$C953</f>
        <v>#N/A</v>
      </c>
      <c r="E953" s="40" t="e">
        <f>Orders!C954/$C953</f>
        <v>#N/A</v>
      </c>
      <c r="F953" s="40" t="e">
        <f>Orders!D954/$C953</f>
        <v>#N/A</v>
      </c>
    </row>
    <row r="954" spans="1:6" ht="15" x14ac:dyDescent="0.25">
      <c r="A954" s="12">
        <f>Orders!A955</f>
        <v>0</v>
      </c>
      <c r="B954" s="18" t="e">
        <f>VLOOKUP(A954,'Product-tool'!A:E,2,0)</f>
        <v>#N/A</v>
      </c>
      <c r="C954" s="44" t="e">
        <f>VLOOKUP(A954&amp;B954,'Standard output'!A:D,4,0)</f>
        <v>#N/A</v>
      </c>
      <c r="D954" s="40" t="e">
        <f>Orders!B955/$C954</f>
        <v>#N/A</v>
      </c>
      <c r="E954" s="40" t="e">
        <f>Orders!C955/$C954</f>
        <v>#N/A</v>
      </c>
      <c r="F954" s="40" t="e">
        <f>Orders!D955/$C954</f>
        <v>#N/A</v>
      </c>
    </row>
    <row r="955" spans="1:6" ht="15" x14ac:dyDescent="0.25">
      <c r="A955" s="12">
        <f>Orders!A956</f>
        <v>0</v>
      </c>
      <c r="B955" s="18" t="e">
        <f>VLOOKUP(A955,'Product-tool'!A:E,2,0)</f>
        <v>#N/A</v>
      </c>
      <c r="C955" s="44" t="e">
        <f>VLOOKUP(A955&amp;B955,'Standard output'!A:D,4,0)</f>
        <v>#N/A</v>
      </c>
      <c r="D955" s="40" t="e">
        <f>Orders!B956/$C955</f>
        <v>#N/A</v>
      </c>
      <c r="E955" s="40" t="e">
        <f>Orders!C956/$C955</f>
        <v>#N/A</v>
      </c>
      <c r="F955" s="40" t="e">
        <f>Orders!D956/$C955</f>
        <v>#N/A</v>
      </c>
    </row>
    <row r="956" spans="1:6" ht="15" x14ac:dyDescent="0.25">
      <c r="A956" s="12">
        <f>Orders!A957</f>
        <v>0</v>
      </c>
      <c r="B956" s="18" t="e">
        <f>VLOOKUP(A956,'Product-tool'!A:E,2,0)</f>
        <v>#N/A</v>
      </c>
      <c r="C956" s="44" t="e">
        <f>VLOOKUP(A956&amp;B956,'Standard output'!A:D,4,0)</f>
        <v>#N/A</v>
      </c>
      <c r="D956" s="40" t="e">
        <f>Orders!B957/$C956</f>
        <v>#N/A</v>
      </c>
      <c r="E956" s="40" t="e">
        <f>Orders!C957/$C956</f>
        <v>#N/A</v>
      </c>
      <c r="F956" s="40" t="e">
        <f>Orders!D957/$C956</f>
        <v>#N/A</v>
      </c>
    </row>
    <row r="957" spans="1:6" ht="15" x14ac:dyDescent="0.25">
      <c r="A957" s="12">
        <f>Orders!A958</f>
        <v>0</v>
      </c>
      <c r="B957" s="18" t="e">
        <f>VLOOKUP(A957,'Product-tool'!A:E,2,0)</f>
        <v>#N/A</v>
      </c>
      <c r="C957" s="44" t="e">
        <f>VLOOKUP(A957&amp;B957,'Standard output'!A:D,4,0)</f>
        <v>#N/A</v>
      </c>
      <c r="D957" s="40" t="e">
        <f>Orders!B958/$C957</f>
        <v>#N/A</v>
      </c>
      <c r="E957" s="40" t="e">
        <f>Orders!C958/$C957</f>
        <v>#N/A</v>
      </c>
      <c r="F957" s="40" t="e">
        <f>Orders!D958/$C957</f>
        <v>#N/A</v>
      </c>
    </row>
    <row r="958" spans="1:6" ht="15" x14ac:dyDescent="0.25">
      <c r="A958" s="12">
        <f>Orders!A959</f>
        <v>0</v>
      </c>
      <c r="B958" s="18" t="e">
        <f>VLOOKUP(A958,'Product-tool'!A:E,2,0)</f>
        <v>#N/A</v>
      </c>
      <c r="C958" s="44" t="e">
        <f>VLOOKUP(A958&amp;B958,'Standard output'!A:D,4,0)</f>
        <v>#N/A</v>
      </c>
      <c r="D958" s="40" t="e">
        <f>Orders!B959/$C958</f>
        <v>#N/A</v>
      </c>
      <c r="E958" s="40" t="e">
        <f>Orders!C959/$C958</f>
        <v>#N/A</v>
      </c>
      <c r="F958" s="40" t="e">
        <f>Orders!D959/$C958</f>
        <v>#N/A</v>
      </c>
    </row>
    <row r="959" spans="1:6" ht="15" x14ac:dyDescent="0.25">
      <c r="A959" s="12">
        <f>Orders!A960</f>
        <v>0</v>
      </c>
      <c r="B959" s="18" t="e">
        <f>VLOOKUP(A959,'Product-tool'!A:E,2,0)</f>
        <v>#N/A</v>
      </c>
      <c r="C959" s="44" t="e">
        <f>VLOOKUP(A959&amp;B959,'Standard output'!A:D,4,0)</f>
        <v>#N/A</v>
      </c>
      <c r="D959" s="40" t="e">
        <f>Orders!B960/$C959</f>
        <v>#N/A</v>
      </c>
      <c r="E959" s="40" t="e">
        <f>Orders!C960/$C959</f>
        <v>#N/A</v>
      </c>
      <c r="F959" s="40" t="e">
        <f>Orders!D960/$C959</f>
        <v>#N/A</v>
      </c>
    </row>
    <row r="960" spans="1:6" ht="15" x14ac:dyDescent="0.25">
      <c r="A960" s="12">
        <f>Orders!A961</f>
        <v>0</v>
      </c>
      <c r="B960" s="18" t="e">
        <f>VLOOKUP(A960,'Product-tool'!A:E,2,0)</f>
        <v>#N/A</v>
      </c>
      <c r="C960" s="44" t="e">
        <f>VLOOKUP(A960&amp;B960,'Standard output'!A:D,4,0)</f>
        <v>#N/A</v>
      </c>
      <c r="D960" s="40" t="e">
        <f>Orders!B961/$C960</f>
        <v>#N/A</v>
      </c>
      <c r="E960" s="40" t="e">
        <f>Orders!C961/$C960</f>
        <v>#N/A</v>
      </c>
      <c r="F960" s="40" t="e">
        <f>Orders!D961/$C960</f>
        <v>#N/A</v>
      </c>
    </row>
    <row r="961" spans="1:6" ht="15" x14ac:dyDescent="0.25">
      <c r="A961" s="12">
        <f>Orders!A962</f>
        <v>0</v>
      </c>
      <c r="B961" s="18" t="e">
        <f>VLOOKUP(A961,'Product-tool'!A:E,2,0)</f>
        <v>#N/A</v>
      </c>
      <c r="C961" s="44" t="e">
        <f>VLOOKUP(A961&amp;B961,'Standard output'!A:D,4,0)</f>
        <v>#N/A</v>
      </c>
      <c r="D961" s="40" t="e">
        <f>Orders!B962/$C961</f>
        <v>#N/A</v>
      </c>
      <c r="E961" s="40" t="e">
        <f>Orders!C962/$C961</f>
        <v>#N/A</v>
      </c>
      <c r="F961" s="40" t="e">
        <f>Orders!D962/$C961</f>
        <v>#N/A</v>
      </c>
    </row>
    <row r="962" spans="1:6" ht="15" x14ac:dyDescent="0.25">
      <c r="A962" s="12">
        <f>Orders!A963</f>
        <v>0</v>
      </c>
      <c r="B962" s="18" t="e">
        <f>VLOOKUP(A962,'Product-tool'!A:E,2,0)</f>
        <v>#N/A</v>
      </c>
      <c r="C962" s="44" t="e">
        <f>VLOOKUP(A962&amp;B962,'Standard output'!A:D,4,0)</f>
        <v>#N/A</v>
      </c>
      <c r="D962" s="40" t="e">
        <f>Orders!B963/$C962</f>
        <v>#N/A</v>
      </c>
      <c r="E962" s="40" t="e">
        <f>Orders!C963/$C962</f>
        <v>#N/A</v>
      </c>
      <c r="F962" s="40" t="e">
        <f>Orders!D963/$C962</f>
        <v>#N/A</v>
      </c>
    </row>
    <row r="963" spans="1:6" ht="15" x14ac:dyDescent="0.25">
      <c r="A963" s="12">
        <f>Orders!A964</f>
        <v>0</v>
      </c>
      <c r="B963" s="18" t="e">
        <f>VLOOKUP(A963,'Product-tool'!A:E,2,0)</f>
        <v>#N/A</v>
      </c>
      <c r="C963" s="44" t="e">
        <f>VLOOKUP(A963&amp;B963,'Standard output'!A:D,4,0)</f>
        <v>#N/A</v>
      </c>
      <c r="D963" s="40" t="e">
        <f>Orders!B964/$C963</f>
        <v>#N/A</v>
      </c>
      <c r="E963" s="40" t="e">
        <f>Orders!C964/$C963</f>
        <v>#N/A</v>
      </c>
      <c r="F963" s="40" t="e">
        <f>Orders!D964/$C963</f>
        <v>#N/A</v>
      </c>
    </row>
    <row r="964" spans="1:6" ht="15" x14ac:dyDescent="0.25">
      <c r="A964" s="12">
        <f>Orders!A965</f>
        <v>0</v>
      </c>
      <c r="B964" s="18" t="e">
        <f>VLOOKUP(A964,'Product-tool'!A:E,2,0)</f>
        <v>#N/A</v>
      </c>
      <c r="C964" s="44" t="e">
        <f>VLOOKUP(A964&amp;B964,'Standard output'!A:D,4,0)</f>
        <v>#N/A</v>
      </c>
      <c r="D964" s="40" t="e">
        <f>Orders!B965/$C964</f>
        <v>#N/A</v>
      </c>
      <c r="E964" s="40" t="e">
        <f>Orders!C965/$C964</f>
        <v>#N/A</v>
      </c>
      <c r="F964" s="40" t="e">
        <f>Orders!D965/$C964</f>
        <v>#N/A</v>
      </c>
    </row>
    <row r="965" spans="1:6" ht="15" x14ac:dyDescent="0.25">
      <c r="A965" s="12">
        <f>Orders!A966</f>
        <v>0</v>
      </c>
      <c r="B965" s="18" t="e">
        <f>VLOOKUP(A965,'Product-tool'!A:E,2,0)</f>
        <v>#N/A</v>
      </c>
      <c r="C965" s="44" t="e">
        <f>VLOOKUP(A965&amp;B965,'Standard output'!A:D,4,0)</f>
        <v>#N/A</v>
      </c>
      <c r="D965" s="40" t="e">
        <f>Orders!B966/$C965</f>
        <v>#N/A</v>
      </c>
      <c r="E965" s="40" t="e">
        <f>Orders!C966/$C965</f>
        <v>#N/A</v>
      </c>
      <c r="F965" s="40" t="e">
        <f>Orders!D966/$C965</f>
        <v>#N/A</v>
      </c>
    </row>
    <row r="966" spans="1:6" ht="15" x14ac:dyDescent="0.25">
      <c r="A966" s="12">
        <f>Orders!A967</f>
        <v>0</v>
      </c>
      <c r="B966" s="18" t="e">
        <f>VLOOKUP(A966,'Product-tool'!A:E,2,0)</f>
        <v>#N/A</v>
      </c>
      <c r="C966" s="44" t="e">
        <f>VLOOKUP(A966&amp;B966,'Standard output'!A:D,4,0)</f>
        <v>#N/A</v>
      </c>
      <c r="D966" s="40" t="e">
        <f>Orders!B967/$C966</f>
        <v>#N/A</v>
      </c>
      <c r="E966" s="40" t="e">
        <f>Orders!C967/$C966</f>
        <v>#N/A</v>
      </c>
      <c r="F966" s="40" t="e">
        <f>Orders!D967/$C966</f>
        <v>#N/A</v>
      </c>
    </row>
    <row r="967" spans="1:6" ht="15" x14ac:dyDescent="0.25">
      <c r="A967" s="12">
        <f>Orders!A968</f>
        <v>0</v>
      </c>
      <c r="B967" s="18" t="e">
        <f>VLOOKUP(A967,'Product-tool'!A:E,2,0)</f>
        <v>#N/A</v>
      </c>
      <c r="C967" s="44" t="e">
        <f>VLOOKUP(A967&amp;B967,'Standard output'!A:D,4,0)</f>
        <v>#N/A</v>
      </c>
      <c r="D967" s="40" t="e">
        <f>Orders!B968/$C967</f>
        <v>#N/A</v>
      </c>
      <c r="E967" s="40" t="e">
        <f>Orders!C968/$C967</f>
        <v>#N/A</v>
      </c>
      <c r="F967" s="40" t="e">
        <f>Orders!D968/$C967</f>
        <v>#N/A</v>
      </c>
    </row>
    <row r="968" spans="1:6" ht="15" x14ac:dyDescent="0.25">
      <c r="A968" s="12">
        <f>Orders!A969</f>
        <v>0</v>
      </c>
      <c r="B968" s="18" t="e">
        <f>VLOOKUP(A968,'Product-tool'!A:E,2,0)</f>
        <v>#N/A</v>
      </c>
      <c r="C968" s="44" t="e">
        <f>VLOOKUP(A968&amp;B968,'Standard output'!A:D,4,0)</f>
        <v>#N/A</v>
      </c>
      <c r="D968" s="40" t="e">
        <f>Orders!B969/$C968</f>
        <v>#N/A</v>
      </c>
      <c r="E968" s="40" t="e">
        <f>Orders!C969/$C968</f>
        <v>#N/A</v>
      </c>
      <c r="F968" s="40" t="e">
        <f>Orders!D969/$C968</f>
        <v>#N/A</v>
      </c>
    </row>
    <row r="969" spans="1:6" ht="15" x14ac:dyDescent="0.25">
      <c r="A969" s="12">
        <f>Orders!A970</f>
        <v>0</v>
      </c>
      <c r="B969" s="18" t="e">
        <f>VLOOKUP(A969,'Product-tool'!A:E,2,0)</f>
        <v>#N/A</v>
      </c>
      <c r="C969" s="44" t="e">
        <f>VLOOKUP(A969&amp;B969,'Standard output'!A:D,4,0)</f>
        <v>#N/A</v>
      </c>
      <c r="D969" s="40" t="e">
        <f>Orders!B970/$C969</f>
        <v>#N/A</v>
      </c>
      <c r="E969" s="40" t="e">
        <f>Orders!C970/$C969</f>
        <v>#N/A</v>
      </c>
      <c r="F969" s="40" t="e">
        <f>Orders!D970/$C969</f>
        <v>#N/A</v>
      </c>
    </row>
    <row r="970" spans="1:6" ht="15" x14ac:dyDescent="0.25">
      <c r="A970" s="12">
        <f>Orders!A971</f>
        <v>0</v>
      </c>
      <c r="B970" s="18" t="e">
        <f>VLOOKUP(A970,'Product-tool'!A:E,2,0)</f>
        <v>#N/A</v>
      </c>
      <c r="C970" s="44" t="e">
        <f>VLOOKUP(A970&amp;B970,'Standard output'!A:D,4,0)</f>
        <v>#N/A</v>
      </c>
      <c r="D970" s="40" t="e">
        <f>Orders!B971/$C970</f>
        <v>#N/A</v>
      </c>
      <c r="E970" s="40" t="e">
        <f>Orders!C971/$C970</f>
        <v>#N/A</v>
      </c>
      <c r="F970" s="40" t="e">
        <f>Orders!D971/$C970</f>
        <v>#N/A</v>
      </c>
    </row>
    <row r="971" spans="1:6" ht="15" x14ac:dyDescent="0.25">
      <c r="A971" s="12">
        <f>Orders!A972</f>
        <v>0</v>
      </c>
      <c r="B971" s="18" t="e">
        <f>VLOOKUP(A971,'Product-tool'!A:E,2,0)</f>
        <v>#N/A</v>
      </c>
      <c r="C971" s="44" t="e">
        <f>VLOOKUP(A971&amp;B971,'Standard output'!A:D,4,0)</f>
        <v>#N/A</v>
      </c>
      <c r="D971" s="40" t="e">
        <f>Orders!B972/$C971</f>
        <v>#N/A</v>
      </c>
      <c r="E971" s="40" t="e">
        <f>Orders!C972/$C971</f>
        <v>#N/A</v>
      </c>
      <c r="F971" s="40" t="e">
        <f>Orders!D972/$C971</f>
        <v>#N/A</v>
      </c>
    </row>
    <row r="972" spans="1:6" ht="15" x14ac:dyDescent="0.25">
      <c r="A972" s="12">
        <f>Orders!A973</f>
        <v>0</v>
      </c>
      <c r="B972" s="18" t="e">
        <f>VLOOKUP(A972,'Product-tool'!A:E,2,0)</f>
        <v>#N/A</v>
      </c>
      <c r="C972" s="44" t="e">
        <f>VLOOKUP(A972&amp;B972,'Standard output'!A:D,4,0)</f>
        <v>#N/A</v>
      </c>
      <c r="D972" s="40" t="e">
        <f>Orders!B973/$C972</f>
        <v>#N/A</v>
      </c>
      <c r="E972" s="40" t="e">
        <f>Orders!C973/$C972</f>
        <v>#N/A</v>
      </c>
      <c r="F972" s="40" t="e">
        <f>Orders!D973/$C972</f>
        <v>#N/A</v>
      </c>
    </row>
    <row r="973" spans="1:6" ht="15" x14ac:dyDescent="0.25">
      <c r="A973" s="12">
        <f>Orders!A974</f>
        <v>0</v>
      </c>
      <c r="B973" s="18" t="e">
        <f>VLOOKUP(A973,'Product-tool'!A:E,2,0)</f>
        <v>#N/A</v>
      </c>
      <c r="C973" s="44" t="e">
        <f>VLOOKUP(A973&amp;B973,'Standard output'!A:D,4,0)</f>
        <v>#N/A</v>
      </c>
      <c r="D973" s="40" t="e">
        <f>Orders!B974/$C973</f>
        <v>#N/A</v>
      </c>
      <c r="E973" s="40" t="e">
        <f>Orders!C974/$C973</f>
        <v>#N/A</v>
      </c>
      <c r="F973" s="40" t="e">
        <f>Orders!D974/$C973</f>
        <v>#N/A</v>
      </c>
    </row>
    <row r="974" spans="1:6" ht="15" x14ac:dyDescent="0.25">
      <c r="A974" s="12">
        <f>Orders!A975</f>
        <v>0</v>
      </c>
      <c r="B974" s="18" t="e">
        <f>VLOOKUP(A974,'Product-tool'!A:E,2,0)</f>
        <v>#N/A</v>
      </c>
      <c r="C974" s="44" t="e">
        <f>VLOOKUP(A974&amp;B974,'Standard output'!A:D,4,0)</f>
        <v>#N/A</v>
      </c>
      <c r="D974" s="40" t="e">
        <f>Orders!B975/$C974</f>
        <v>#N/A</v>
      </c>
      <c r="E974" s="40" t="e">
        <f>Orders!C975/$C974</f>
        <v>#N/A</v>
      </c>
      <c r="F974" s="40" t="e">
        <f>Orders!D975/$C974</f>
        <v>#N/A</v>
      </c>
    </row>
    <row r="975" spans="1:6" ht="15" x14ac:dyDescent="0.25">
      <c r="A975" s="12">
        <f>Orders!A976</f>
        <v>0</v>
      </c>
      <c r="B975" s="18" t="e">
        <f>VLOOKUP(A975,'Product-tool'!A:E,2,0)</f>
        <v>#N/A</v>
      </c>
      <c r="C975" s="44" t="e">
        <f>VLOOKUP(A975&amp;B975,'Standard output'!A:D,4,0)</f>
        <v>#N/A</v>
      </c>
      <c r="D975" s="40" t="e">
        <f>Orders!B976/$C975</f>
        <v>#N/A</v>
      </c>
      <c r="E975" s="40" t="e">
        <f>Orders!C976/$C975</f>
        <v>#N/A</v>
      </c>
      <c r="F975" s="40" t="e">
        <f>Orders!D976/$C975</f>
        <v>#N/A</v>
      </c>
    </row>
    <row r="976" spans="1:6" ht="15" x14ac:dyDescent="0.25">
      <c r="A976" s="12">
        <f>Orders!A977</f>
        <v>0</v>
      </c>
      <c r="B976" s="18" t="e">
        <f>VLOOKUP(A976,'Product-tool'!A:E,2,0)</f>
        <v>#N/A</v>
      </c>
      <c r="C976" s="44" t="e">
        <f>VLOOKUP(A976&amp;B976,'Standard output'!A:D,4,0)</f>
        <v>#N/A</v>
      </c>
      <c r="D976" s="40" t="e">
        <f>Orders!B977/$C976</f>
        <v>#N/A</v>
      </c>
      <c r="E976" s="40" t="e">
        <f>Orders!C977/$C976</f>
        <v>#N/A</v>
      </c>
      <c r="F976" s="40" t="e">
        <f>Orders!D977/$C976</f>
        <v>#N/A</v>
      </c>
    </row>
    <row r="977" spans="1:6" ht="15" x14ac:dyDescent="0.25">
      <c r="A977" s="12">
        <f>Orders!A978</f>
        <v>0</v>
      </c>
      <c r="B977" s="18" t="e">
        <f>VLOOKUP(A977,'Product-tool'!A:E,2,0)</f>
        <v>#N/A</v>
      </c>
      <c r="C977" s="44" t="e">
        <f>VLOOKUP(A977&amp;B977,'Standard output'!A:D,4,0)</f>
        <v>#N/A</v>
      </c>
      <c r="D977" s="40" t="e">
        <f>Orders!B978/$C977</f>
        <v>#N/A</v>
      </c>
      <c r="E977" s="40" t="e">
        <f>Orders!C978/$C977</f>
        <v>#N/A</v>
      </c>
      <c r="F977" s="40" t="e">
        <f>Orders!D978/$C977</f>
        <v>#N/A</v>
      </c>
    </row>
    <row r="978" spans="1:6" ht="15" x14ac:dyDescent="0.25">
      <c r="A978" s="12">
        <f>Orders!A979</f>
        <v>0</v>
      </c>
      <c r="B978" s="18" t="e">
        <f>VLOOKUP(A978,'Product-tool'!A:E,2,0)</f>
        <v>#N/A</v>
      </c>
      <c r="C978" s="44" t="e">
        <f>VLOOKUP(A978&amp;B978,'Standard output'!A:D,4,0)</f>
        <v>#N/A</v>
      </c>
      <c r="D978" s="40" t="e">
        <f>Orders!B979/$C978</f>
        <v>#N/A</v>
      </c>
      <c r="E978" s="40" t="e">
        <f>Orders!C979/$C978</f>
        <v>#N/A</v>
      </c>
      <c r="F978" s="40" t="e">
        <f>Orders!D979/$C978</f>
        <v>#N/A</v>
      </c>
    </row>
    <row r="979" spans="1:6" ht="15" x14ac:dyDescent="0.25">
      <c r="A979" s="12">
        <f>Orders!A980</f>
        <v>0</v>
      </c>
      <c r="B979" s="18" t="e">
        <f>VLOOKUP(A979,'Product-tool'!A:E,2,0)</f>
        <v>#N/A</v>
      </c>
      <c r="C979" s="44" t="e">
        <f>VLOOKUP(A979&amp;B979,'Standard output'!A:D,4,0)</f>
        <v>#N/A</v>
      </c>
      <c r="D979" s="40" t="e">
        <f>Orders!B980/$C979</f>
        <v>#N/A</v>
      </c>
      <c r="E979" s="40" t="e">
        <f>Orders!C980/$C979</f>
        <v>#N/A</v>
      </c>
      <c r="F979" s="40" t="e">
        <f>Orders!D980/$C979</f>
        <v>#N/A</v>
      </c>
    </row>
    <row r="980" spans="1:6" ht="15" x14ac:dyDescent="0.25">
      <c r="A980" s="12">
        <f>Orders!A981</f>
        <v>0</v>
      </c>
      <c r="B980" s="18" t="e">
        <f>VLOOKUP(A980,'Product-tool'!A:E,2,0)</f>
        <v>#N/A</v>
      </c>
      <c r="C980" s="44" t="e">
        <f>VLOOKUP(A980&amp;B980,'Standard output'!A:D,4,0)</f>
        <v>#N/A</v>
      </c>
      <c r="D980" s="40" t="e">
        <f>Orders!B981/$C980</f>
        <v>#N/A</v>
      </c>
      <c r="E980" s="40" t="e">
        <f>Orders!C981/$C980</f>
        <v>#N/A</v>
      </c>
      <c r="F980" s="40" t="e">
        <f>Orders!D981/$C980</f>
        <v>#N/A</v>
      </c>
    </row>
    <row r="981" spans="1:6" ht="15" x14ac:dyDescent="0.25">
      <c r="A981" s="12">
        <f>Orders!A982</f>
        <v>0</v>
      </c>
      <c r="B981" s="18" t="e">
        <f>VLOOKUP(A981,'Product-tool'!A:E,2,0)</f>
        <v>#N/A</v>
      </c>
      <c r="C981" s="44" t="e">
        <f>VLOOKUP(A981&amp;B981,'Standard output'!A:D,4,0)</f>
        <v>#N/A</v>
      </c>
      <c r="D981" s="40" t="e">
        <f>Orders!B982/$C981</f>
        <v>#N/A</v>
      </c>
      <c r="E981" s="40" t="e">
        <f>Orders!C982/$C981</f>
        <v>#N/A</v>
      </c>
      <c r="F981" s="40" t="e">
        <f>Orders!D982/$C981</f>
        <v>#N/A</v>
      </c>
    </row>
    <row r="982" spans="1:6" ht="15" x14ac:dyDescent="0.25">
      <c r="A982" s="12">
        <f>Orders!A983</f>
        <v>0</v>
      </c>
      <c r="B982" s="18" t="e">
        <f>VLOOKUP(A982,'Product-tool'!A:E,2,0)</f>
        <v>#N/A</v>
      </c>
      <c r="C982" s="44" t="e">
        <f>VLOOKUP(A982&amp;B982,'Standard output'!A:D,4,0)</f>
        <v>#N/A</v>
      </c>
      <c r="D982" s="40" t="e">
        <f>Orders!B983/$C982</f>
        <v>#N/A</v>
      </c>
      <c r="E982" s="40" t="e">
        <f>Orders!C983/$C982</f>
        <v>#N/A</v>
      </c>
      <c r="F982" s="40" t="e">
        <f>Orders!D983/$C982</f>
        <v>#N/A</v>
      </c>
    </row>
    <row r="983" spans="1:6" ht="15" x14ac:dyDescent="0.25">
      <c r="A983" s="12">
        <f>Orders!A984</f>
        <v>0</v>
      </c>
      <c r="B983" s="18" t="e">
        <f>VLOOKUP(A983,'Product-tool'!A:E,2,0)</f>
        <v>#N/A</v>
      </c>
      <c r="C983" s="44" t="e">
        <f>VLOOKUP(A983&amp;B983,'Standard output'!A:D,4,0)</f>
        <v>#N/A</v>
      </c>
      <c r="D983" s="40" t="e">
        <f>Orders!B984/$C983</f>
        <v>#N/A</v>
      </c>
      <c r="E983" s="40" t="e">
        <f>Orders!C984/$C983</f>
        <v>#N/A</v>
      </c>
      <c r="F983" s="40" t="e">
        <f>Orders!D984/$C983</f>
        <v>#N/A</v>
      </c>
    </row>
    <row r="984" spans="1:6" ht="15" x14ac:dyDescent="0.25">
      <c r="A984" s="12">
        <f>Orders!A985</f>
        <v>0</v>
      </c>
      <c r="B984" s="18" t="e">
        <f>VLOOKUP(A984,'Product-tool'!A:E,2,0)</f>
        <v>#N/A</v>
      </c>
      <c r="C984" s="44" t="e">
        <f>VLOOKUP(A984&amp;B984,'Standard output'!A:D,4,0)</f>
        <v>#N/A</v>
      </c>
      <c r="D984" s="40" t="e">
        <f>Orders!B985/$C984</f>
        <v>#N/A</v>
      </c>
      <c r="E984" s="40" t="e">
        <f>Orders!C985/$C984</f>
        <v>#N/A</v>
      </c>
      <c r="F984" s="40" t="e">
        <f>Orders!D985/$C984</f>
        <v>#N/A</v>
      </c>
    </row>
    <row r="985" spans="1:6" ht="15" x14ac:dyDescent="0.25">
      <c r="A985" s="12">
        <f>Orders!A986</f>
        <v>0</v>
      </c>
      <c r="B985" s="18" t="e">
        <f>VLOOKUP(A985,'Product-tool'!A:E,2,0)</f>
        <v>#N/A</v>
      </c>
      <c r="C985" s="44" t="e">
        <f>VLOOKUP(A985&amp;B985,'Standard output'!A:D,4,0)</f>
        <v>#N/A</v>
      </c>
      <c r="D985" s="40" t="e">
        <f>Orders!B986/$C985</f>
        <v>#N/A</v>
      </c>
      <c r="E985" s="40" t="e">
        <f>Orders!C986/$C985</f>
        <v>#N/A</v>
      </c>
      <c r="F985" s="40" t="e">
        <f>Orders!D986/$C985</f>
        <v>#N/A</v>
      </c>
    </row>
    <row r="986" spans="1:6" ht="15" x14ac:dyDescent="0.25">
      <c r="A986" s="12">
        <f>Orders!A987</f>
        <v>0</v>
      </c>
      <c r="B986" s="18" t="e">
        <f>VLOOKUP(A986,'Product-tool'!A:E,2,0)</f>
        <v>#N/A</v>
      </c>
      <c r="C986" s="44" t="e">
        <f>VLOOKUP(A986&amp;B986,'Standard output'!A:D,4,0)</f>
        <v>#N/A</v>
      </c>
      <c r="D986" s="40" t="e">
        <f>Orders!B987/$C986</f>
        <v>#N/A</v>
      </c>
      <c r="E986" s="40" t="e">
        <f>Orders!C987/$C986</f>
        <v>#N/A</v>
      </c>
      <c r="F986" s="40" t="e">
        <f>Orders!D987/$C986</f>
        <v>#N/A</v>
      </c>
    </row>
    <row r="987" spans="1:6" ht="15" x14ac:dyDescent="0.25">
      <c r="A987" s="12">
        <f>Orders!A988</f>
        <v>0</v>
      </c>
      <c r="B987" s="18" t="e">
        <f>VLOOKUP(A987,'Product-tool'!A:E,2,0)</f>
        <v>#N/A</v>
      </c>
      <c r="C987" s="44" t="e">
        <f>VLOOKUP(A987&amp;B987,'Standard output'!A:D,4,0)</f>
        <v>#N/A</v>
      </c>
      <c r="D987" s="40" t="e">
        <f>Orders!B988/$C987</f>
        <v>#N/A</v>
      </c>
      <c r="E987" s="40" t="e">
        <f>Orders!C988/$C987</f>
        <v>#N/A</v>
      </c>
      <c r="F987" s="40" t="e">
        <f>Orders!D988/$C987</f>
        <v>#N/A</v>
      </c>
    </row>
    <row r="988" spans="1:6" ht="15" x14ac:dyDescent="0.25">
      <c r="A988" s="12">
        <f>Orders!A989</f>
        <v>0</v>
      </c>
      <c r="B988" s="18" t="e">
        <f>VLOOKUP(A988,'Product-tool'!A:E,2,0)</f>
        <v>#N/A</v>
      </c>
      <c r="C988" s="44" t="e">
        <f>VLOOKUP(A988&amp;B988,'Standard output'!A:D,4,0)</f>
        <v>#N/A</v>
      </c>
      <c r="D988" s="40" t="e">
        <f>Orders!B989/$C988</f>
        <v>#N/A</v>
      </c>
      <c r="E988" s="40" t="e">
        <f>Orders!C989/$C988</f>
        <v>#N/A</v>
      </c>
      <c r="F988" s="40" t="e">
        <f>Orders!D989/$C988</f>
        <v>#N/A</v>
      </c>
    </row>
    <row r="989" spans="1:6" ht="15" x14ac:dyDescent="0.25">
      <c r="A989" s="12">
        <f>Orders!A990</f>
        <v>0</v>
      </c>
      <c r="B989" s="18" t="e">
        <f>VLOOKUP(A989,'Product-tool'!A:E,2,0)</f>
        <v>#N/A</v>
      </c>
      <c r="C989" s="44" t="e">
        <f>VLOOKUP(A989&amp;B989,'Standard output'!A:D,4,0)</f>
        <v>#N/A</v>
      </c>
      <c r="D989" s="40" t="e">
        <f>Orders!B990/$C989</f>
        <v>#N/A</v>
      </c>
      <c r="E989" s="40" t="e">
        <f>Orders!C990/$C989</f>
        <v>#N/A</v>
      </c>
      <c r="F989" s="40" t="e">
        <f>Orders!D990/$C989</f>
        <v>#N/A</v>
      </c>
    </row>
    <row r="990" spans="1:6" ht="15" x14ac:dyDescent="0.25">
      <c r="A990" s="12">
        <f>Orders!A991</f>
        <v>0</v>
      </c>
      <c r="B990" s="18" t="e">
        <f>VLOOKUP(A990,'Product-tool'!A:E,2,0)</f>
        <v>#N/A</v>
      </c>
      <c r="C990" s="44" t="e">
        <f>VLOOKUP(A990&amp;B990,'Standard output'!A:D,4,0)</f>
        <v>#N/A</v>
      </c>
      <c r="D990" s="40" t="e">
        <f>Orders!B991/$C990</f>
        <v>#N/A</v>
      </c>
      <c r="E990" s="40" t="e">
        <f>Orders!C991/$C990</f>
        <v>#N/A</v>
      </c>
      <c r="F990" s="40" t="e">
        <f>Orders!D991/$C990</f>
        <v>#N/A</v>
      </c>
    </row>
    <row r="991" spans="1:6" ht="15" x14ac:dyDescent="0.25">
      <c r="A991" s="12">
        <f>Orders!A992</f>
        <v>0</v>
      </c>
      <c r="B991" s="18" t="e">
        <f>VLOOKUP(A991,'Product-tool'!A:E,2,0)</f>
        <v>#N/A</v>
      </c>
      <c r="C991" s="44" t="e">
        <f>VLOOKUP(A991&amp;B991,'Standard output'!A:D,4,0)</f>
        <v>#N/A</v>
      </c>
      <c r="D991" s="40" t="e">
        <f>Orders!B992/$C991</f>
        <v>#N/A</v>
      </c>
      <c r="E991" s="40" t="e">
        <f>Orders!C992/$C991</f>
        <v>#N/A</v>
      </c>
      <c r="F991" s="40" t="e">
        <f>Orders!D992/$C991</f>
        <v>#N/A</v>
      </c>
    </row>
    <row r="992" spans="1:6" ht="15" x14ac:dyDescent="0.25">
      <c r="A992" s="12">
        <f>Orders!A993</f>
        <v>0</v>
      </c>
      <c r="B992" s="18" t="e">
        <f>VLOOKUP(A992,'Product-tool'!A:E,2,0)</f>
        <v>#N/A</v>
      </c>
      <c r="C992" s="44" t="e">
        <f>VLOOKUP(A992&amp;B992,'Standard output'!A:D,4,0)</f>
        <v>#N/A</v>
      </c>
      <c r="D992" s="40" t="e">
        <f>Orders!B993/$C992</f>
        <v>#N/A</v>
      </c>
      <c r="E992" s="40" t="e">
        <f>Orders!C993/$C992</f>
        <v>#N/A</v>
      </c>
      <c r="F992" s="40" t="e">
        <f>Orders!D993/$C992</f>
        <v>#N/A</v>
      </c>
    </row>
    <row r="993" spans="1:6" ht="15" x14ac:dyDescent="0.25">
      <c r="A993" s="12">
        <f>Orders!A994</f>
        <v>0</v>
      </c>
      <c r="B993" s="18" t="e">
        <f>VLOOKUP(A993,'Product-tool'!A:E,2,0)</f>
        <v>#N/A</v>
      </c>
      <c r="C993" s="44" t="e">
        <f>VLOOKUP(A993&amp;B993,'Standard output'!A:D,4,0)</f>
        <v>#N/A</v>
      </c>
      <c r="D993" s="40" t="e">
        <f>Orders!B994/$C993</f>
        <v>#N/A</v>
      </c>
      <c r="E993" s="40" t="e">
        <f>Orders!C994/$C993</f>
        <v>#N/A</v>
      </c>
      <c r="F993" s="40" t="e">
        <f>Orders!D994/$C993</f>
        <v>#N/A</v>
      </c>
    </row>
    <row r="994" spans="1:6" ht="15" x14ac:dyDescent="0.25">
      <c r="A994" s="12">
        <f>Orders!A995</f>
        <v>0</v>
      </c>
      <c r="B994" s="18" t="e">
        <f>VLOOKUP(A994,'Product-tool'!A:E,2,0)</f>
        <v>#N/A</v>
      </c>
      <c r="C994" s="44" t="e">
        <f>VLOOKUP(A994&amp;B994,'Standard output'!A:D,4,0)</f>
        <v>#N/A</v>
      </c>
      <c r="D994" s="40" t="e">
        <f>Orders!B995/$C994</f>
        <v>#N/A</v>
      </c>
      <c r="E994" s="40" t="e">
        <f>Orders!C995/$C994</f>
        <v>#N/A</v>
      </c>
      <c r="F994" s="40" t="e">
        <f>Orders!D995/$C994</f>
        <v>#N/A</v>
      </c>
    </row>
    <row r="995" spans="1:6" ht="15" x14ac:dyDescent="0.25">
      <c r="A995" s="12">
        <f>Orders!A996</f>
        <v>0</v>
      </c>
      <c r="B995" s="18" t="e">
        <f>VLOOKUP(A995,'Product-tool'!A:E,2,0)</f>
        <v>#N/A</v>
      </c>
      <c r="C995" s="44" t="e">
        <f>VLOOKUP(A995&amp;B995,'Standard output'!A:D,4,0)</f>
        <v>#N/A</v>
      </c>
      <c r="D995" s="40" t="e">
        <f>Orders!B996/$C995</f>
        <v>#N/A</v>
      </c>
      <c r="E995" s="40" t="e">
        <f>Orders!C996/$C995</f>
        <v>#N/A</v>
      </c>
      <c r="F995" s="40" t="e">
        <f>Orders!D996/$C995</f>
        <v>#N/A</v>
      </c>
    </row>
    <row r="996" spans="1:6" ht="15" x14ac:dyDescent="0.25">
      <c r="A996" s="12">
        <f>Orders!A997</f>
        <v>0</v>
      </c>
      <c r="B996" s="18" t="e">
        <f>VLOOKUP(A996,'Product-tool'!A:E,2,0)</f>
        <v>#N/A</v>
      </c>
      <c r="C996" s="44" t="e">
        <f>VLOOKUP(A996&amp;B996,'Standard output'!A:D,4,0)</f>
        <v>#N/A</v>
      </c>
      <c r="D996" s="40" t="e">
        <f>Orders!B997/$C996</f>
        <v>#N/A</v>
      </c>
      <c r="E996" s="40" t="e">
        <f>Orders!C997/$C996</f>
        <v>#N/A</v>
      </c>
      <c r="F996" s="40" t="e">
        <f>Orders!D997/$C996</f>
        <v>#N/A</v>
      </c>
    </row>
    <row r="997" spans="1:6" ht="15" x14ac:dyDescent="0.25">
      <c r="A997" s="12">
        <f>Orders!A998</f>
        <v>0</v>
      </c>
      <c r="B997" s="18" t="e">
        <f>VLOOKUP(A997,'Product-tool'!A:E,2,0)</f>
        <v>#N/A</v>
      </c>
      <c r="C997" s="44" t="e">
        <f>VLOOKUP(A997&amp;B997,'Standard output'!A:D,4,0)</f>
        <v>#N/A</v>
      </c>
      <c r="D997" s="40" t="e">
        <f>Orders!B998/$C997</f>
        <v>#N/A</v>
      </c>
      <c r="E997" s="40" t="e">
        <f>Orders!C998/$C997</f>
        <v>#N/A</v>
      </c>
      <c r="F997" s="40" t="e">
        <f>Orders!D998/$C997</f>
        <v>#N/A</v>
      </c>
    </row>
    <row r="998" spans="1:6" ht="15" x14ac:dyDescent="0.25">
      <c r="A998" s="12">
        <f>Orders!A999</f>
        <v>0</v>
      </c>
      <c r="B998" s="18" t="e">
        <f>VLOOKUP(A998,'Product-tool'!A:E,2,0)</f>
        <v>#N/A</v>
      </c>
      <c r="C998" s="44" t="e">
        <f>VLOOKUP(A998&amp;B998,'Standard output'!A:D,4,0)</f>
        <v>#N/A</v>
      </c>
      <c r="D998" s="40" t="e">
        <f>Orders!B999/$C998</f>
        <v>#N/A</v>
      </c>
      <c r="E998" s="40" t="e">
        <f>Orders!C999/$C998</f>
        <v>#N/A</v>
      </c>
      <c r="F998" s="40" t="e">
        <f>Orders!D999/$C998</f>
        <v>#N/A</v>
      </c>
    </row>
    <row r="999" spans="1:6" ht="15" x14ac:dyDescent="0.25">
      <c r="A999" s="12">
        <f>Orders!A1000</f>
        <v>0</v>
      </c>
      <c r="B999" s="18" t="e">
        <f>VLOOKUP(A999,'Product-tool'!A:E,2,0)</f>
        <v>#N/A</v>
      </c>
      <c r="C999" s="44" t="e">
        <f>VLOOKUP(A999&amp;B999,'Standard output'!A:D,4,0)</f>
        <v>#N/A</v>
      </c>
      <c r="D999" s="40" t="e">
        <f>Orders!B1000/$C999</f>
        <v>#N/A</v>
      </c>
      <c r="E999" s="40" t="e">
        <f>Orders!C1000/$C999</f>
        <v>#N/A</v>
      </c>
      <c r="F999" s="40" t="e">
        <f>Orders!D1000/$C999</f>
        <v>#N/A</v>
      </c>
    </row>
    <row r="1000" spans="1:6" ht="15" x14ac:dyDescent="0.25">
      <c r="A1000" s="12">
        <f>Orders!A1001</f>
        <v>0</v>
      </c>
      <c r="B1000" s="18" t="e">
        <f>VLOOKUP(A1000,'Product-tool'!A:E,2,0)</f>
        <v>#N/A</v>
      </c>
      <c r="C1000" s="44" t="e">
        <f>VLOOKUP(A1000&amp;B1000,'Standard output'!A:D,4,0)</f>
        <v>#N/A</v>
      </c>
      <c r="D1000" s="40" t="e">
        <f>Orders!B1001/$C1000</f>
        <v>#N/A</v>
      </c>
      <c r="E1000" s="40" t="e">
        <f>Orders!C1001/$C1000</f>
        <v>#N/A</v>
      </c>
      <c r="F1000" s="40" t="e">
        <f>Orders!D1001/$C1000</f>
        <v>#N/A</v>
      </c>
    </row>
    <row r="1001" spans="1:6" ht="15" x14ac:dyDescent="0.25">
      <c r="A1001" s="12">
        <f>Orders!A1002</f>
        <v>0</v>
      </c>
      <c r="B1001" s="18" t="e">
        <f>VLOOKUP(A1001,'Product-tool'!A:E,2,0)</f>
        <v>#N/A</v>
      </c>
      <c r="C1001" s="44" t="e">
        <f>VLOOKUP(A1001&amp;B1001,'Standard output'!A:D,4,0)</f>
        <v>#N/A</v>
      </c>
      <c r="D1001" s="40" t="e">
        <f>Orders!B1002/$C1001</f>
        <v>#N/A</v>
      </c>
      <c r="E1001" s="40" t="e">
        <f>Orders!C1002/$C1001</f>
        <v>#N/A</v>
      </c>
      <c r="F1001" s="40" t="e">
        <f>Orders!D1002/$C1001</f>
        <v>#N/A</v>
      </c>
    </row>
    <row r="1002" spans="1:6" ht="15" x14ac:dyDescent="0.25">
      <c r="A1002" s="12">
        <f>Orders!A1003</f>
        <v>0</v>
      </c>
      <c r="B1002" s="18" t="e">
        <f>VLOOKUP(A1002,'Product-tool'!A:E,2,0)</f>
        <v>#N/A</v>
      </c>
      <c r="C1002" s="44" t="e">
        <f>VLOOKUP(A1002&amp;B1002,'Standard output'!A:D,4,0)</f>
        <v>#N/A</v>
      </c>
      <c r="D1002" s="40" t="e">
        <f>Orders!B1003/$C1002</f>
        <v>#N/A</v>
      </c>
      <c r="E1002" s="40" t="e">
        <f>Orders!C1003/$C1002</f>
        <v>#N/A</v>
      </c>
      <c r="F1002" s="40" t="e">
        <f>Orders!D1003/$C1002</f>
        <v>#N/A</v>
      </c>
    </row>
    <row r="1003" spans="1:6" ht="15" x14ac:dyDescent="0.25">
      <c r="A1003" s="12">
        <f>Orders!A1004</f>
        <v>0</v>
      </c>
      <c r="B1003" s="18" t="e">
        <f>VLOOKUP(A1003,'Product-tool'!A:E,2,0)</f>
        <v>#N/A</v>
      </c>
      <c r="C1003" s="44" t="e">
        <f>VLOOKUP(A1003&amp;B1003,'Standard output'!A:D,4,0)</f>
        <v>#N/A</v>
      </c>
      <c r="D1003" s="40" t="e">
        <f>Orders!B1004/$C1003</f>
        <v>#N/A</v>
      </c>
      <c r="E1003" s="40" t="e">
        <f>Orders!C1004/$C1003</f>
        <v>#N/A</v>
      </c>
      <c r="F1003" s="40" t="e">
        <f>Orders!D1004/$C1003</f>
        <v>#N/A</v>
      </c>
    </row>
    <row r="1004" spans="1:6" ht="15" x14ac:dyDescent="0.25">
      <c r="A1004" s="12">
        <f>Orders!A1005</f>
        <v>0</v>
      </c>
      <c r="B1004" s="18" t="e">
        <f>VLOOKUP(A1004,'Product-tool'!A:E,2,0)</f>
        <v>#N/A</v>
      </c>
      <c r="C1004" s="44" t="e">
        <f>VLOOKUP(A1004&amp;B1004,'Standard output'!A:D,4,0)</f>
        <v>#N/A</v>
      </c>
      <c r="D1004" s="40" t="e">
        <f>Orders!B1005/$C1004</f>
        <v>#N/A</v>
      </c>
      <c r="E1004" s="40" t="e">
        <f>Orders!C1005/$C1004</f>
        <v>#N/A</v>
      </c>
      <c r="F1004" s="40" t="e">
        <f>Orders!D1005/$C1004</f>
        <v>#N/A</v>
      </c>
    </row>
    <row r="1005" spans="1:6" ht="15" x14ac:dyDescent="0.25">
      <c r="A1005" s="12">
        <f>Orders!A1006</f>
        <v>0</v>
      </c>
      <c r="B1005" s="18" t="e">
        <f>VLOOKUP(A1005,'Product-tool'!A:E,2,0)</f>
        <v>#N/A</v>
      </c>
      <c r="C1005" s="44" t="e">
        <f>VLOOKUP(A1005&amp;B1005,'Standard output'!A:D,4,0)</f>
        <v>#N/A</v>
      </c>
      <c r="D1005" s="40" t="e">
        <f>Orders!B1006/$C1005</f>
        <v>#N/A</v>
      </c>
      <c r="E1005" s="40" t="e">
        <f>Orders!C1006/$C1005</f>
        <v>#N/A</v>
      </c>
      <c r="F1005" s="40" t="e">
        <f>Orders!D1006/$C1005</f>
        <v>#N/A</v>
      </c>
    </row>
    <row r="1006" spans="1:6" ht="15" x14ac:dyDescent="0.25">
      <c r="A1006" s="12">
        <f>Orders!A1007</f>
        <v>0</v>
      </c>
      <c r="B1006" s="18" t="e">
        <f>VLOOKUP(A1006,'Product-tool'!A:E,2,0)</f>
        <v>#N/A</v>
      </c>
      <c r="C1006" s="44" t="e">
        <f>VLOOKUP(A1006&amp;B1006,'Standard output'!A:D,4,0)</f>
        <v>#N/A</v>
      </c>
      <c r="D1006" s="40" t="e">
        <f>Orders!B1007/$C1006</f>
        <v>#N/A</v>
      </c>
      <c r="E1006" s="40" t="e">
        <f>Orders!C1007/$C1006</f>
        <v>#N/A</v>
      </c>
      <c r="F1006" s="40" t="e">
        <f>Orders!D1007/$C1006</f>
        <v>#N/A</v>
      </c>
    </row>
    <row r="1007" spans="1:6" ht="15" x14ac:dyDescent="0.25">
      <c r="A1007" s="12">
        <f>Orders!A1008</f>
        <v>0</v>
      </c>
      <c r="B1007" s="18" t="e">
        <f>VLOOKUP(A1007,'Product-tool'!A:E,2,0)</f>
        <v>#N/A</v>
      </c>
      <c r="C1007" s="44" t="e">
        <f>VLOOKUP(A1007&amp;B1007,'Standard output'!A:D,4,0)</f>
        <v>#N/A</v>
      </c>
      <c r="D1007" s="40" t="e">
        <f>Orders!B1008/$C1007</f>
        <v>#N/A</v>
      </c>
      <c r="E1007" s="40" t="e">
        <f>Orders!C1008/$C1007</f>
        <v>#N/A</v>
      </c>
      <c r="F1007" s="40" t="e">
        <f>Orders!D1008/$C1007</f>
        <v>#N/A</v>
      </c>
    </row>
    <row r="1008" spans="1:6" ht="15" x14ac:dyDescent="0.25">
      <c r="A1008" s="12">
        <f>Orders!A1009</f>
        <v>0</v>
      </c>
      <c r="B1008" s="18" t="e">
        <f>VLOOKUP(A1008,'Product-tool'!A:E,2,0)</f>
        <v>#N/A</v>
      </c>
      <c r="C1008" s="44" t="e">
        <f>VLOOKUP(A1008&amp;B1008,'Standard output'!A:D,4,0)</f>
        <v>#N/A</v>
      </c>
      <c r="D1008" s="40" t="e">
        <f>Orders!B1009/$C1008</f>
        <v>#N/A</v>
      </c>
      <c r="E1008" s="40" t="e">
        <f>Orders!C1009/$C1008</f>
        <v>#N/A</v>
      </c>
      <c r="F1008" s="40" t="e">
        <f>Orders!D1009/$C1008</f>
        <v>#N/A</v>
      </c>
    </row>
    <row r="1009" spans="1:6" ht="15" x14ac:dyDescent="0.25">
      <c r="A1009" s="12">
        <f>Orders!A1010</f>
        <v>0</v>
      </c>
      <c r="B1009" s="18" t="e">
        <f>VLOOKUP(A1009,'Product-tool'!A:E,2,0)</f>
        <v>#N/A</v>
      </c>
      <c r="C1009" s="44" t="e">
        <f>VLOOKUP(A1009&amp;B1009,'Standard output'!A:D,4,0)</f>
        <v>#N/A</v>
      </c>
      <c r="D1009" s="40" t="e">
        <f>Orders!B1010/$C1009</f>
        <v>#N/A</v>
      </c>
      <c r="E1009" s="40" t="e">
        <f>Orders!C1010/$C1009</f>
        <v>#N/A</v>
      </c>
      <c r="F1009" s="40" t="e">
        <f>Orders!D1010/$C1009</f>
        <v>#N/A</v>
      </c>
    </row>
    <row r="1010" spans="1:6" ht="15" x14ac:dyDescent="0.25">
      <c r="A1010" s="12">
        <f>Orders!A1011</f>
        <v>0</v>
      </c>
      <c r="B1010" s="18" t="e">
        <f>VLOOKUP(A1010,'Product-tool'!A:E,2,0)</f>
        <v>#N/A</v>
      </c>
      <c r="C1010" s="44" t="e">
        <f>VLOOKUP(A1010&amp;B1010,'Standard output'!A:D,4,0)</f>
        <v>#N/A</v>
      </c>
      <c r="D1010" s="40" t="e">
        <f>Orders!B1011/$C1010</f>
        <v>#N/A</v>
      </c>
      <c r="E1010" s="40" t="e">
        <f>Orders!C1011/$C1010</f>
        <v>#N/A</v>
      </c>
      <c r="F1010" s="40" t="e">
        <f>Orders!D1011/$C1010</f>
        <v>#N/A</v>
      </c>
    </row>
    <row r="1011" spans="1:6" ht="15" x14ac:dyDescent="0.25">
      <c r="A1011" s="12">
        <f>Orders!A1012</f>
        <v>0</v>
      </c>
      <c r="B1011" s="18" t="e">
        <f>VLOOKUP(A1011,'Product-tool'!A:E,2,0)</f>
        <v>#N/A</v>
      </c>
      <c r="C1011" s="44" t="e">
        <f>VLOOKUP(A1011&amp;B1011,'Standard output'!A:D,4,0)</f>
        <v>#N/A</v>
      </c>
      <c r="D1011" s="40" t="e">
        <f>Orders!B1012/$C1011</f>
        <v>#N/A</v>
      </c>
      <c r="E1011" s="40" t="e">
        <f>Orders!C1012/$C1011</f>
        <v>#N/A</v>
      </c>
      <c r="F1011" s="40" t="e">
        <f>Orders!D1012/$C1011</f>
        <v>#N/A</v>
      </c>
    </row>
    <row r="1012" spans="1:6" ht="15" x14ac:dyDescent="0.25">
      <c r="A1012" s="12">
        <f>Orders!A1013</f>
        <v>0</v>
      </c>
      <c r="B1012" s="18" t="e">
        <f>VLOOKUP(A1012,'Product-tool'!A:E,2,0)</f>
        <v>#N/A</v>
      </c>
      <c r="C1012" s="44" t="e">
        <f>VLOOKUP(A1012&amp;B1012,'Standard output'!A:D,4,0)</f>
        <v>#N/A</v>
      </c>
      <c r="D1012" s="40" t="e">
        <f>Orders!B1013/$C1012</f>
        <v>#N/A</v>
      </c>
      <c r="E1012" s="40" t="e">
        <f>Orders!C1013/$C1012</f>
        <v>#N/A</v>
      </c>
      <c r="F1012" s="40" t="e">
        <f>Orders!D1013/$C1012</f>
        <v>#N/A</v>
      </c>
    </row>
    <row r="1013" spans="1:6" ht="15" x14ac:dyDescent="0.25">
      <c r="A1013" s="12">
        <f>Orders!A1014</f>
        <v>0</v>
      </c>
      <c r="B1013" s="18" t="e">
        <f>VLOOKUP(A1013,'Product-tool'!A:E,2,0)</f>
        <v>#N/A</v>
      </c>
      <c r="C1013" s="44" t="e">
        <f>VLOOKUP(A1013&amp;B1013,'Standard output'!A:D,4,0)</f>
        <v>#N/A</v>
      </c>
      <c r="D1013" s="40" t="e">
        <f>Orders!B1014/$C1013</f>
        <v>#N/A</v>
      </c>
      <c r="E1013" s="40" t="e">
        <f>Orders!C1014/$C1013</f>
        <v>#N/A</v>
      </c>
      <c r="F1013" s="40" t="e">
        <f>Orders!D1014/$C1013</f>
        <v>#N/A</v>
      </c>
    </row>
    <row r="1014" spans="1:6" ht="15" x14ac:dyDescent="0.25">
      <c r="A1014" s="12">
        <f>Orders!A1015</f>
        <v>0</v>
      </c>
      <c r="B1014" s="18" t="e">
        <f>VLOOKUP(A1014,'Product-tool'!A:E,2,0)</f>
        <v>#N/A</v>
      </c>
      <c r="C1014" s="44" t="e">
        <f>VLOOKUP(A1014&amp;B1014,'Standard output'!A:D,4,0)</f>
        <v>#N/A</v>
      </c>
      <c r="D1014" s="40" t="e">
        <f>Orders!B1015/$C1014</f>
        <v>#N/A</v>
      </c>
      <c r="E1014" s="40" t="e">
        <f>Orders!C1015/$C1014</f>
        <v>#N/A</v>
      </c>
      <c r="F1014" s="40" t="e">
        <f>Orders!D1015/$C1014</f>
        <v>#N/A</v>
      </c>
    </row>
    <row r="1015" spans="1:6" ht="15" x14ac:dyDescent="0.25">
      <c r="A1015" s="12">
        <f>Orders!A1016</f>
        <v>0</v>
      </c>
      <c r="B1015" s="18" t="e">
        <f>VLOOKUP(A1015,'Product-tool'!A:E,2,0)</f>
        <v>#N/A</v>
      </c>
      <c r="C1015" s="44" t="e">
        <f>VLOOKUP(A1015&amp;B1015,'Standard output'!A:D,4,0)</f>
        <v>#N/A</v>
      </c>
      <c r="D1015" s="40" t="e">
        <f>Orders!B1016/$C1015</f>
        <v>#N/A</v>
      </c>
      <c r="E1015" s="40" t="e">
        <f>Orders!C1016/$C1015</f>
        <v>#N/A</v>
      </c>
      <c r="F1015" s="40" t="e">
        <f>Orders!D1016/$C1015</f>
        <v>#N/A</v>
      </c>
    </row>
    <row r="1016" spans="1:6" ht="15" x14ac:dyDescent="0.25">
      <c r="A1016" s="12">
        <f>Orders!A1017</f>
        <v>0</v>
      </c>
      <c r="B1016" s="18" t="e">
        <f>VLOOKUP(A1016,'Product-tool'!A:E,2,0)</f>
        <v>#N/A</v>
      </c>
      <c r="C1016" s="44" t="e">
        <f>VLOOKUP(A1016&amp;B1016,'Standard output'!A:D,4,0)</f>
        <v>#N/A</v>
      </c>
      <c r="D1016" s="40" t="e">
        <f>Orders!B1017/$C1016</f>
        <v>#N/A</v>
      </c>
      <c r="E1016" s="40" t="e">
        <f>Orders!C1017/$C1016</f>
        <v>#N/A</v>
      </c>
      <c r="F1016" s="40" t="e">
        <f>Orders!D1017/$C1016</f>
        <v>#N/A</v>
      </c>
    </row>
    <row r="1017" spans="1:6" ht="15" x14ac:dyDescent="0.25">
      <c r="A1017" s="12">
        <f>Orders!A1018</f>
        <v>0</v>
      </c>
      <c r="B1017" s="18" t="e">
        <f>VLOOKUP(A1017,'Product-tool'!A:E,2,0)</f>
        <v>#N/A</v>
      </c>
      <c r="C1017" s="44" t="e">
        <f>VLOOKUP(A1017&amp;B1017,'Standard output'!A:D,4,0)</f>
        <v>#N/A</v>
      </c>
      <c r="D1017" s="40" t="e">
        <f>Orders!B1018/$C1017</f>
        <v>#N/A</v>
      </c>
      <c r="E1017" s="40" t="e">
        <f>Orders!C1018/$C1017</f>
        <v>#N/A</v>
      </c>
      <c r="F1017" s="40" t="e">
        <f>Orders!D1018/$C1017</f>
        <v>#N/A</v>
      </c>
    </row>
    <row r="1018" spans="1:6" ht="15" x14ac:dyDescent="0.25">
      <c r="A1018" s="12">
        <f>Orders!A1019</f>
        <v>0</v>
      </c>
      <c r="B1018" s="18" t="e">
        <f>VLOOKUP(A1018,'Product-tool'!A:E,2,0)</f>
        <v>#N/A</v>
      </c>
      <c r="C1018" s="44" t="e">
        <f>VLOOKUP(A1018&amp;B1018,'Standard output'!A:D,4,0)</f>
        <v>#N/A</v>
      </c>
      <c r="D1018" s="40" t="e">
        <f>Orders!B1019/$C1018</f>
        <v>#N/A</v>
      </c>
      <c r="E1018" s="40" t="e">
        <f>Orders!C1019/$C1018</f>
        <v>#N/A</v>
      </c>
      <c r="F1018" s="40" t="e">
        <f>Orders!D1019/$C1018</f>
        <v>#N/A</v>
      </c>
    </row>
    <row r="1019" spans="1:6" ht="15" x14ac:dyDescent="0.25">
      <c r="A1019" s="12">
        <f>Orders!A1020</f>
        <v>0</v>
      </c>
      <c r="B1019" s="18" t="e">
        <f>VLOOKUP(A1019,'Product-tool'!A:E,2,0)</f>
        <v>#N/A</v>
      </c>
      <c r="C1019" s="44" t="e">
        <f>VLOOKUP(A1019&amp;B1019,'Standard output'!A:D,4,0)</f>
        <v>#N/A</v>
      </c>
      <c r="D1019" s="40" t="e">
        <f>Orders!B1020/$C1019</f>
        <v>#N/A</v>
      </c>
      <c r="E1019" s="40" t="e">
        <f>Orders!C1020/$C1019</f>
        <v>#N/A</v>
      </c>
      <c r="F1019" s="40" t="e">
        <f>Orders!D1020/$C1019</f>
        <v>#N/A</v>
      </c>
    </row>
    <row r="1020" spans="1:6" ht="15" x14ac:dyDescent="0.25">
      <c r="A1020" s="12">
        <f>Orders!A1021</f>
        <v>0</v>
      </c>
      <c r="B1020" s="18" t="e">
        <f>VLOOKUP(A1020,'Product-tool'!A:E,2,0)</f>
        <v>#N/A</v>
      </c>
      <c r="C1020" s="44" t="e">
        <f>VLOOKUP(A1020&amp;B1020,'Standard output'!A:D,4,0)</f>
        <v>#N/A</v>
      </c>
      <c r="D1020" s="40" t="e">
        <f>Orders!B1021/$C1020</f>
        <v>#N/A</v>
      </c>
      <c r="E1020" s="40" t="e">
        <f>Orders!C1021/$C1020</f>
        <v>#N/A</v>
      </c>
      <c r="F1020" s="40" t="e">
        <f>Orders!D1021/$C1020</f>
        <v>#N/A</v>
      </c>
    </row>
    <row r="1021" spans="1:6" ht="15" x14ac:dyDescent="0.25">
      <c r="A1021" s="12">
        <f>Orders!A1022</f>
        <v>0</v>
      </c>
      <c r="B1021" s="18" t="e">
        <f>VLOOKUP(A1021,'Product-tool'!A:E,2,0)</f>
        <v>#N/A</v>
      </c>
      <c r="C1021" s="44" t="e">
        <f>VLOOKUP(A1021&amp;B1021,'Standard output'!A:D,4,0)</f>
        <v>#N/A</v>
      </c>
      <c r="D1021" s="40" t="e">
        <f>Orders!B1022/$C1021</f>
        <v>#N/A</v>
      </c>
      <c r="E1021" s="40" t="e">
        <f>Orders!C1022/$C1021</f>
        <v>#N/A</v>
      </c>
      <c r="F1021" s="40" t="e">
        <f>Orders!D1022/$C1021</f>
        <v>#N/A</v>
      </c>
    </row>
    <row r="1022" spans="1:6" ht="15" x14ac:dyDescent="0.25">
      <c r="A1022" s="12">
        <f>Orders!A1023</f>
        <v>0</v>
      </c>
      <c r="B1022" s="18" t="e">
        <f>VLOOKUP(A1022,'Product-tool'!A:E,2,0)</f>
        <v>#N/A</v>
      </c>
      <c r="C1022" s="44" t="e">
        <f>VLOOKUP(A1022&amp;B1022,'Standard output'!A:D,4,0)</f>
        <v>#N/A</v>
      </c>
      <c r="D1022" s="40" t="e">
        <f>Orders!B1023/$C1022</f>
        <v>#N/A</v>
      </c>
      <c r="E1022" s="40" t="e">
        <f>Orders!C1023/$C1022</f>
        <v>#N/A</v>
      </c>
      <c r="F1022" s="40" t="e">
        <f>Orders!D1023/$C1022</f>
        <v>#N/A</v>
      </c>
    </row>
    <row r="1023" spans="1:6" ht="15" x14ac:dyDescent="0.25">
      <c r="A1023" s="12">
        <f>Orders!A1024</f>
        <v>0</v>
      </c>
      <c r="B1023" s="18" t="e">
        <f>VLOOKUP(A1023,'Product-tool'!A:E,2,0)</f>
        <v>#N/A</v>
      </c>
      <c r="C1023" s="44" t="e">
        <f>VLOOKUP(A1023&amp;B1023,'Standard output'!A:D,4,0)</f>
        <v>#N/A</v>
      </c>
      <c r="D1023" s="40" t="e">
        <f>Orders!B1024/$C1023</f>
        <v>#N/A</v>
      </c>
      <c r="E1023" s="40" t="e">
        <f>Orders!C1024/$C1023</f>
        <v>#N/A</v>
      </c>
      <c r="F1023" s="40" t="e">
        <f>Orders!D1024/$C1023</f>
        <v>#N/A</v>
      </c>
    </row>
    <row r="1024" spans="1:6" ht="15" x14ac:dyDescent="0.25">
      <c r="A1024" s="12">
        <f>Orders!A1025</f>
        <v>0</v>
      </c>
      <c r="B1024" s="18" t="e">
        <f>VLOOKUP(A1024,'Product-tool'!A:E,2,0)</f>
        <v>#N/A</v>
      </c>
      <c r="C1024" s="44" t="e">
        <f>VLOOKUP(A1024&amp;B1024,'Standard output'!A:D,4,0)</f>
        <v>#N/A</v>
      </c>
      <c r="D1024" s="40" t="e">
        <f>Orders!B1025/$C1024</f>
        <v>#N/A</v>
      </c>
      <c r="E1024" s="40" t="e">
        <f>Orders!C1025/$C1024</f>
        <v>#N/A</v>
      </c>
      <c r="F1024" s="40" t="e">
        <f>Orders!D1025/$C1024</f>
        <v>#N/A</v>
      </c>
    </row>
    <row r="1025" spans="1:6" ht="15" x14ac:dyDescent="0.25">
      <c r="A1025" s="12">
        <f>Orders!A1026</f>
        <v>0</v>
      </c>
      <c r="B1025" s="18" t="e">
        <f>VLOOKUP(A1025,'Product-tool'!A:E,2,0)</f>
        <v>#N/A</v>
      </c>
      <c r="C1025" s="44" t="e">
        <f>VLOOKUP(A1025&amp;B1025,'Standard output'!A:D,4,0)</f>
        <v>#N/A</v>
      </c>
      <c r="D1025" s="40" t="e">
        <f>Orders!B1026/$C1025</f>
        <v>#N/A</v>
      </c>
      <c r="E1025" s="40" t="e">
        <f>Orders!C1026/$C1025</f>
        <v>#N/A</v>
      </c>
      <c r="F1025" s="40" t="e">
        <f>Orders!D1026/$C1025</f>
        <v>#N/A</v>
      </c>
    </row>
    <row r="1026" spans="1:6" ht="15" x14ac:dyDescent="0.25">
      <c r="A1026" s="12">
        <f>Orders!A1027</f>
        <v>0</v>
      </c>
      <c r="B1026" s="18" t="e">
        <f>VLOOKUP(A1026,'Product-tool'!A:E,2,0)</f>
        <v>#N/A</v>
      </c>
      <c r="C1026" s="44" t="e">
        <f>VLOOKUP(A1026&amp;B1026,'Standard output'!A:D,4,0)</f>
        <v>#N/A</v>
      </c>
      <c r="D1026" s="40" t="e">
        <f>Orders!B1027/$C1026</f>
        <v>#N/A</v>
      </c>
      <c r="E1026" s="40" t="e">
        <f>Orders!C1027/$C1026</f>
        <v>#N/A</v>
      </c>
      <c r="F1026" s="40" t="e">
        <f>Orders!D1027/$C1026</f>
        <v>#N/A</v>
      </c>
    </row>
    <row r="1027" spans="1:6" ht="15" x14ac:dyDescent="0.25">
      <c r="A1027" s="12">
        <f>Orders!A1028</f>
        <v>0</v>
      </c>
      <c r="B1027" s="18" t="e">
        <f>VLOOKUP(A1027,'Product-tool'!A:E,2,0)</f>
        <v>#N/A</v>
      </c>
      <c r="C1027" s="44" t="e">
        <f>VLOOKUP(A1027&amp;B1027,'Standard output'!A:D,4,0)</f>
        <v>#N/A</v>
      </c>
      <c r="D1027" s="40" t="e">
        <f>Orders!B1028/$C1027</f>
        <v>#N/A</v>
      </c>
      <c r="E1027" s="40" t="e">
        <f>Orders!C1028/$C1027</f>
        <v>#N/A</v>
      </c>
      <c r="F1027" s="40" t="e">
        <f>Orders!D1028/$C1027</f>
        <v>#N/A</v>
      </c>
    </row>
    <row r="1028" spans="1:6" ht="15" x14ac:dyDescent="0.25">
      <c r="A1028" s="12">
        <f>Orders!A1029</f>
        <v>0</v>
      </c>
      <c r="B1028" s="18" t="e">
        <f>VLOOKUP(A1028,'Product-tool'!A:E,2,0)</f>
        <v>#N/A</v>
      </c>
      <c r="C1028" s="44" t="e">
        <f>VLOOKUP(A1028&amp;B1028,'Standard output'!A:D,4,0)</f>
        <v>#N/A</v>
      </c>
      <c r="D1028" s="40" t="e">
        <f>Orders!B1029/$C1028</f>
        <v>#N/A</v>
      </c>
      <c r="E1028" s="40" t="e">
        <f>Orders!C1029/$C1028</f>
        <v>#N/A</v>
      </c>
      <c r="F1028" s="40" t="e">
        <f>Orders!D1029/$C1028</f>
        <v>#N/A</v>
      </c>
    </row>
    <row r="1029" spans="1:6" ht="15" x14ac:dyDescent="0.25">
      <c r="A1029" s="12">
        <f>Orders!A1030</f>
        <v>0</v>
      </c>
      <c r="B1029" s="18" t="e">
        <f>VLOOKUP(A1029,'Product-tool'!A:E,2,0)</f>
        <v>#N/A</v>
      </c>
      <c r="C1029" s="44" t="e">
        <f>VLOOKUP(A1029&amp;B1029,'Standard output'!A:D,4,0)</f>
        <v>#N/A</v>
      </c>
      <c r="D1029" s="40" t="e">
        <f>Orders!B1030/$C1029</f>
        <v>#N/A</v>
      </c>
      <c r="E1029" s="40" t="e">
        <f>Orders!C1030/$C1029</f>
        <v>#N/A</v>
      </c>
      <c r="F1029" s="40" t="e">
        <f>Orders!D1030/$C1029</f>
        <v>#N/A</v>
      </c>
    </row>
    <row r="1030" spans="1:6" ht="15" x14ac:dyDescent="0.25">
      <c r="A1030" s="12">
        <f>Orders!A1031</f>
        <v>0</v>
      </c>
      <c r="B1030" s="18" t="e">
        <f>VLOOKUP(A1030,'Product-tool'!A:E,2,0)</f>
        <v>#N/A</v>
      </c>
      <c r="C1030" s="44" t="e">
        <f>VLOOKUP(A1030&amp;B1030,'Standard output'!A:D,4,0)</f>
        <v>#N/A</v>
      </c>
      <c r="D1030" s="40" t="e">
        <f>Orders!B1031/$C1030</f>
        <v>#N/A</v>
      </c>
      <c r="E1030" s="40" t="e">
        <f>Orders!C1031/$C1030</f>
        <v>#N/A</v>
      </c>
      <c r="F1030" s="40" t="e">
        <f>Orders!D1031/$C1030</f>
        <v>#N/A</v>
      </c>
    </row>
    <row r="1031" spans="1:6" ht="15" x14ac:dyDescent="0.25">
      <c r="A1031" s="12">
        <f>Orders!A1032</f>
        <v>0</v>
      </c>
      <c r="B1031" s="18" t="e">
        <f>VLOOKUP(A1031,'Product-tool'!A:E,2,0)</f>
        <v>#N/A</v>
      </c>
      <c r="C1031" s="44" t="e">
        <f>VLOOKUP(A1031&amp;B1031,'Standard output'!A:D,4,0)</f>
        <v>#N/A</v>
      </c>
      <c r="D1031" s="40" t="e">
        <f>Orders!B1032/$C1031</f>
        <v>#N/A</v>
      </c>
      <c r="E1031" s="40" t="e">
        <f>Orders!C1032/$C1031</f>
        <v>#N/A</v>
      </c>
      <c r="F1031" s="40" t="e">
        <f>Orders!D1032/$C1031</f>
        <v>#N/A</v>
      </c>
    </row>
    <row r="1032" spans="1:6" ht="15" x14ac:dyDescent="0.25">
      <c r="A1032" s="12">
        <f>Orders!A1033</f>
        <v>0</v>
      </c>
      <c r="B1032" s="18" t="e">
        <f>VLOOKUP(A1032,'Product-tool'!A:E,2,0)</f>
        <v>#N/A</v>
      </c>
      <c r="C1032" s="44" t="e">
        <f>VLOOKUP(A1032&amp;B1032,'Standard output'!A:D,4,0)</f>
        <v>#N/A</v>
      </c>
      <c r="D1032" s="40" t="e">
        <f>Orders!B1033/$C1032</f>
        <v>#N/A</v>
      </c>
      <c r="E1032" s="40" t="e">
        <f>Orders!C1033/$C1032</f>
        <v>#N/A</v>
      </c>
      <c r="F1032" s="40" t="e">
        <f>Orders!D1033/$C1032</f>
        <v>#N/A</v>
      </c>
    </row>
    <row r="1033" spans="1:6" ht="15" x14ac:dyDescent="0.25">
      <c r="A1033" s="12">
        <f>Orders!A1034</f>
        <v>0</v>
      </c>
      <c r="B1033" s="18" t="e">
        <f>VLOOKUP(A1033,'Product-tool'!A:E,2,0)</f>
        <v>#N/A</v>
      </c>
      <c r="C1033" s="44" t="e">
        <f>VLOOKUP(A1033&amp;B1033,'Standard output'!A:D,4,0)</f>
        <v>#N/A</v>
      </c>
      <c r="D1033" s="40" t="e">
        <f>Orders!B1034/$C1033</f>
        <v>#N/A</v>
      </c>
      <c r="E1033" s="40" t="e">
        <f>Orders!C1034/$C1033</f>
        <v>#N/A</v>
      </c>
      <c r="F1033" s="40" t="e">
        <f>Orders!D1034/$C1033</f>
        <v>#N/A</v>
      </c>
    </row>
    <row r="1034" spans="1:6" ht="15" x14ac:dyDescent="0.25">
      <c r="A1034" s="12">
        <f>Orders!A1035</f>
        <v>0</v>
      </c>
      <c r="B1034" s="18" t="e">
        <f>VLOOKUP(A1034,'Product-tool'!A:E,2,0)</f>
        <v>#N/A</v>
      </c>
      <c r="C1034" s="44" t="e">
        <f>VLOOKUP(A1034&amp;B1034,'Standard output'!A:D,4,0)</f>
        <v>#N/A</v>
      </c>
      <c r="D1034" s="40" t="e">
        <f>Orders!B1035/$C1034</f>
        <v>#N/A</v>
      </c>
      <c r="E1034" s="40" t="e">
        <f>Orders!C1035/$C1034</f>
        <v>#N/A</v>
      </c>
      <c r="F1034" s="40" t="e">
        <f>Orders!D1035/$C1034</f>
        <v>#N/A</v>
      </c>
    </row>
    <row r="1035" spans="1:6" ht="15" x14ac:dyDescent="0.25">
      <c r="A1035" s="12">
        <f>Orders!A1036</f>
        <v>0</v>
      </c>
      <c r="B1035" s="18" t="e">
        <f>VLOOKUP(A1035,'Product-tool'!A:E,2,0)</f>
        <v>#N/A</v>
      </c>
      <c r="C1035" s="44" t="e">
        <f>VLOOKUP(A1035&amp;B1035,'Standard output'!A:D,4,0)</f>
        <v>#N/A</v>
      </c>
      <c r="D1035" s="40" t="e">
        <f>Orders!B1036/$C1035</f>
        <v>#N/A</v>
      </c>
      <c r="E1035" s="40" t="e">
        <f>Orders!C1036/$C1035</f>
        <v>#N/A</v>
      </c>
      <c r="F1035" s="40" t="e">
        <f>Orders!D1036/$C1035</f>
        <v>#N/A</v>
      </c>
    </row>
    <row r="1036" spans="1:6" ht="15" x14ac:dyDescent="0.25">
      <c r="A1036" s="12">
        <f>Orders!A1037</f>
        <v>0</v>
      </c>
      <c r="B1036" s="18" t="e">
        <f>VLOOKUP(A1036,'Product-tool'!A:E,2,0)</f>
        <v>#N/A</v>
      </c>
      <c r="C1036" s="44" t="e">
        <f>VLOOKUP(A1036&amp;B1036,'Standard output'!A:D,4,0)</f>
        <v>#N/A</v>
      </c>
      <c r="D1036" s="40" t="e">
        <f>Orders!B1037/$C1036</f>
        <v>#N/A</v>
      </c>
      <c r="E1036" s="40" t="e">
        <f>Orders!C1037/$C1036</f>
        <v>#N/A</v>
      </c>
      <c r="F1036" s="40" t="e">
        <f>Orders!D1037/$C1036</f>
        <v>#N/A</v>
      </c>
    </row>
    <row r="1037" spans="1:6" ht="15" x14ac:dyDescent="0.25">
      <c r="A1037" s="12">
        <f>Orders!A1038</f>
        <v>0</v>
      </c>
      <c r="B1037" s="18" t="e">
        <f>VLOOKUP(A1037,'Product-tool'!A:E,2,0)</f>
        <v>#N/A</v>
      </c>
      <c r="C1037" s="44" t="e">
        <f>VLOOKUP(A1037&amp;B1037,'Standard output'!A:D,4,0)</f>
        <v>#N/A</v>
      </c>
      <c r="D1037" s="40" t="e">
        <f>Orders!B1038/$C1037</f>
        <v>#N/A</v>
      </c>
      <c r="E1037" s="40" t="e">
        <f>Orders!C1038/$C1037</f>
        <v>#N/A</v>
      </c>
      <c r="F1037" s="40" t="e">
        <f>Orders!D1038/$C1037</f>
        <v>#N/A</v>
      </c>
    </row>
    <row r="1038" spans="1:6" ht="15" x14ac:dyDescent="0.25">
      <c r="A1038" s="12">
        <f>Orders!A1039</f>
        <v>0</v>
      </c>
      <c r="B1038" s="18" t="e">
        <f>VLOOKUP(A1038,'Product-tool'!A:E,2,0)</f>
        <v>#N/A</v>
      </c>
      <c r="C1038" s="44" t="e">
        <f>VLOOKUP(A1038&amp;B1038,'Standard output'!A:D,4,0)</f>
        <v>#N/A</v>
      </c>
      <c r="D1038" s="40" t="e">
        <f>Orders!B1039/$C1038</f>
        <v>#N/A</v>
      </c>
      <c r="E1038" s="40" t="e">
        <f>Orders!C1039/$C1038</f>
        <v>#N/A</v>
      </c>
      <c r="F1038" s="40" t="e">
        <f>Orders!D1039/$C1038</f>
        <v>#N/A</v>
      </c>
    </row>
    <row r="1039" spans="1:6" ht="15" x14ac:dyDescent="0.25">
      <c r="A1039" s="12">
        <f>Orders!A1040</f>
        <v>0</v>
      </c>
      <c r="B1039" s="18" t="e">
        <f>VLOOKUP(A1039,'Product-tool'!A:E,2,0)</f>
        <v>#N/A</v>
      </c>
      <c r="C1039" s="44" t="e">
        <f>VLOOKUP(A1039&amp;B1039,'Standard output'!A:D,4,0)</f>
        <v>#N/A</v>
      </c>
      <c r="D1039" s="40" t="e">
        <f>Orders!B1040/$C1039</f>
        <v>#N/A</v>
      </c>
      <c r="E1039" s="40" t="e">
        <f>Orders!C1040/$C1039</f>
        <v>#N/A</v>
      </c>
      <c r="F1039" s="40" t="e">
        <f>Orders!D1040/$C1039</f>
        <v>#N/A</v>
      </c>
    </row>
    <row r="1040" spans="1:6" ht="15" x14ac:dyDescent="0.25">
      <c r="A1040" s="12">
        <f>Orders!A1041</f>
        <v>0</v>
      </c>
      <c r="B1040" s="18" t="e">
        <f>VLOOKUP(A1040,'Product-tool'!A:E,2,0)</f>
        <v>#N/A</v>
      </c>
      <c r="C1040" s="44" t="e">
        <f>VLOOKUP(A1040&amp;B1040,'Standard output'!A:D,4,0)</f>
        <v>#N/A</v>
      </c>
      <c r="D1040" s="40" t="e">
        <f>Orders!B1041/$C1040</f>
        <v>#N/A</v>
      </c>
      <c r="E1040" s="40" t="e">
        <f>Orders!C1041/$C1040</f>
        <v>#N/A</v>
      </c>
      <c r="F1040" s="40" t="e">
        <f>Orders!D1041/$C1040</f>
        <v>#N/A</v>
      </c>
    </row>
    <row r="1041" spans="1:6" ht="15" x14ac:dyDescent="0.25">
      <c r="A1041" s="12">
        <f>Orders!A1042</f>
        <v>0</v>
      </c>
      <c r="B1041" s="18" t="e">
        <f>VLOOKUP(A1041,'Product-tool'!A:E,2,0)</f>
        <v>#N/A</v>
      </c>
      <c r="C1041" s="44" t="e">
        <f>VLOOKUP(A1041&amp;B1041,'Standard output'!A:D,4,0)</f>
        <v>#N/A</v>
      </c>
      <c r="D1041" s="40" t="e">
        <f>Orders!B1042/$C1041</f>
        <v>#N/A</v>
      </c>
      <c r="E1041" s="40" t="e">
        <f>Orders!C1042/$C1041</f>
        <v>#N/A</v>
      </c>
      <c r="F1041" s="40" t="e">
        <f>Orders!D1042/$C1041</f>
        <v>#N/A</v>
      </c>
    </row>
    <row r="1042" spans="1:6" ht="15" x14ac:dyDescent="0.25">
      <c r="A1042" s="12">
        <f>Orders!A1043</f>
        <v>0</v>
      </c>
      <c r="B1042" s="18" t="e">
        <f>VLOOKUP(A1042,'Product-tool'!A:E,2,0)</f>
        <v>#N/A</v>
      </c>
      <c r="C1042" s="44" t="e">
        <f>VLOOKUP(A1042&amp;B1042,'Standard output'!A:D,4,0)</f>
        <v>#N/A</v>
      </c>
      <c r="D1042" s="40" t="e">
        <f>Orders!B1043/$C1042</f>
        <v>#N/A</v>
      </c>
      <c r="E1042" s="40" t="e">
        <f>Orders!C1043/$C1042</f>
        <v>#N/A</v>
      </c>
      <c r="F1042" s="40" t="e">
        <f>Orders!D1043/$C1042</f>
        <v>#N/A</v>
      </c>
    </row>
    <row r="1043" spans="1:6" ht="15" x14ac:dyDescent="0.25">
      <c r="A1043" s="12">
        <f>Orders!A1044</f>
        <v>0</v>
      </c>
      <c r="B1043" s="18" t="e">
        <f>VLOOKUP(A1043,'Product-tool'!A:E,2,0)</f>
        <v>#N/A</v>
      </c>
      <c r="C1043" s="44" t="e">
        <f>VLOOKUP(A1043&amp;B1043,'Standard output'!A:D,4,0)</f>
        <v>#N/A</v>
      </c>
      <c r="D1043" s="40" t="e">
        <f>Orders!B1044/$C1043</f>
        <v>#N/A</v>
      </c>
      <c r="E1043" s="40" t="e">
        <f>Orders!C1044/$C1043</f>
        <v>#N/A</v>
      </c>
      <c r="F1043" s="40" t="e">
        <f>Orders!D1044/$C1043</f>
        <v>#N/A</v>
      </c>
    </row>
    <row r="1044" spans="1:6" ht="15" x14ac:dyDescent="0.25">
      <c r="A1044" s="12">
        <f>Orders!A1045</f>
        <v>0</v>
      </c>
      <c r="B1044" s="18" t="e">
        <f>VLOOKUP(A1044,'Product-tool'!A:E,2,0)</f>
        <v>#N/A</v>
      </c>
      <c r="C1044" s="44" t="e">
        <f>VLOOKUP(A1044&amp;B1044,'Standard output'!A:D,4,0)</f>
        <v>#N/A</v>
      </c>
      <c r="D1044" s="40" t="e">
        <f>Orders!B1045/$C1044</f>
        <v>#N/A</v>
      </c>
      <c r="E1044" s="40" t="e">
        <f>Orders!C1045/$C1044</f>
        <v>#N/A</v>
      </c>
      <c r="F1044" s="40" t="e">
        <f>Orders!D1045/$C1044</f>
        <v>#N/A</v>
      </c>
    </row>
    <row r="1045" spans="1:6" ht="15" x14ac:dyDescent="0.25">
      <c r="A1045" s="12">
        <f>Orders!A1046</f>
        <v>0</v>
      </c>
      <c r="B1045" s="18" t="e">
        <f>VLOOKUP(A1045,'Product-tool'!A:E,2,0)</f>
        <v>#N/A</v>
      </c>
      <c r="C1045" s="44" t="e">
        <f>VLOOKUP(A1045&amp;B1045,'Standard output'!A:D,4,0)</f>
        <v>#N/A</v>
      </c>
      <c r="D1045" s="40" t="e">
        <f>Orders!B1046/$C1045</f>
        <v>#N/A</v>
      </c>
      <c r="E1045" s="40" t="e">
        <f>Orders!C1046/$C1045</f>
        <v>#N/A</v>
      </c>
      <c r="F1045" s="40" t="e">
        <f>Orders!D1046/$C1045</f>
        <v>#N/A</v>
      </c>
    </row>
    <row r="1046" spans="1:6" ht="15" x14ac:dyDescent="0.25">
      <c r="A1046" s="12">
        <f>Orders!A1047</f>
        <v>0</v>
      </c>
      <c r="B1046" s="18" t="e">
        <f>VLOOKUP(A1046,'Product-tool'!A:E,2,0)</f>
        <v>#N/A</v>
      </c>
      <c r="C1046" s="44" t="e">
        <f>VLOOKUP(A1046&amp;B1046,'Standard output'!A:D,4,0)</f>
        <v>#N/A</v>
      </c>
      <c r="D1046" s="40" t="e">
        <f>Orders!B1047/$C1046</f>
        <v>#N/A</v>
      </c>
      <c r="E1046" s="40" t="e">
        <f>Orders!C1047/$C1046</f>
        <v>#N/A</v>
      </c>
      <c r="F1046" s="40" t="e">
        <f>Orders!D1047/$C1046</f>
        <v>#N/A</v>
      </c>
    </row>
    <row r="1047" spans="1:6" ht="15" x14ac:dyDescent="0.25">
      <c r="A1047" s="12">
        <f>Orders!A1048</f>
        <v>0</v>
      </c>
      <c r="B1047" s="18" t="e">
        <f>VLOOKUP(A1047,'Product-tool'!A:E,2,0)</f>
        <v>#N/A</v>
      </c>
      <c r="C1047" s="44" t="e">
        <f>VLOOKUP(A1047&amp;B1047,'Standard output'!A:D,4,0)</f>
        <v>#N/A</v>
      </c>
      <c r="D1047" s="40" t="e">
        <f>Orders!B1048/$C1047</f>
        <v>#N/A</v>
      </c>
      <c r="E1047" s="40" t="e">
        <f>Orders!C1048/$C1047</f>
        <v>#N/A</v>
      </c>
      <c r="F1047" s="40" t="e">
        <f>Orders!D1048/$C1047</f>
        <v>#N/A</v>
      </c>
    </row>
    <row r="1048" spans="1:6" ht="15" x14ac:dyDescent="0.25">
      <c r="A1048" s="12">
        <f>Orders!A1049</f>
        <v>0</v>
      </c>
      <c r="B1048" s="18" t="e">
        <f>VLOOKUP(A1048,'Product-tool'!A:E,2,0)</f>
        <v>#N/A</v>
      </c>
      <c r="C1048" s="44" t="e">
        <f>VLOOKUP(A1048&amp;B1048,'Standard output'!A:D,4,0)</f>
        <v>#N/A</v>
      </c>
      <c r="D1048" s="40" t="e">
        <f>Orders!B1049/$C1048</f>
        <v>#N/A</v>
      </c>
      <c r="E1048" s="40" t="e">
        <f>Orders!C1049/$C1048</f>
        <v>#N/A</v>
      </c>
      <c r="F1048" s="40" t="e">
        <f>Orders!D1049/$C1048</f>
        <v>#N/A</v>
      </c>
    </row>
    <row r="1049" spans="1:6" ht="15" x14ac:dyDescent="0.25">
      <c r="A1049" s="12">
        <f>Orders!A1050</f>
        <v>0</v>
      </c>
      <c r="B1049" s="18" t="e">
        <f>VLOOKUP(A1049,'Product-tool'!A:E,2,0)</f>
        <v>#N/A</v>
      </c>
      <c r="C1049" s="44" t="e">
        <f>VLOOKUP(A1049&amp;B1049,'Standard output'!A:D,4,0)</f>
        <v>#N/A</v>
      </c>
      <c r="D1049" s="40" t="e">
        <f>Orders!B1050/$C1049</f>
        <v>#N/A</v>
      </c>
      <c r="E1049" s="40" t="e">
        <f>Orders!C1050/$C1049</f>
        <v>#N/A</v>
      </c>
      <c r="F1049" s="40" t="e">
        <f>Orders!D1050/$C1049</f>
        <v>#N/A</v>
      </c>
    </row>
    <row r="1050" spans="1:6" ht="15" x14ac:dyDescent="0.25">
      <c r="A1050" s="12">
        <f>Orders!A1051</f>
        <v>0</v>
      </c>
      <c r="B1050" s="18" t="e">
        <f>VLOOKUP(A1050,'Product-tool'!A:E,2,0)</f>
        <v>#N/A</v>
      </c>
      <c r="C1050" s="44" t="e">
        <f>VLOOKUP(A1050&amp;B1050,'Standard output'!A:D,4,0)</f>
        <v>#N/A</v>
      </c>
      <c r="D1050" s="40" t="e">
        <f>Orders!B1051/$C1050</f>
        <v>#N/A</v>
      </c>
      <c r="E1050" s="40" t="e">
        <f>Orders!C1051/$C1050</f>
        <v>#N/A</v>
      </c>
      <c r="F1050" s="40" t="e">
        <f>Orders!D1051/$C1050</f>
        <v>#N/A</v>
      </c>
    </row>
    <row r="1051" spans="1:6" ht="15" x14ac:dyDescent="0.25">
      <c r="A1051" s="12">
        <f>Orders!A1052</f>
        <v>0</v>
      </c>
      <c r="B1051" s="18" t="e">
        <f>VLOOKUP(A1051,'Product-tool'!A:E,2,0)</f>
        <v>#N/A</v>
      </c>
      <c r="C1051" s="44" t="e">
        <f>VLOOKUP(A1051&amp;B1051,'Standard output'!A:D,4,0)</f>
        <v>#N/A</v>
      </c>
      <c r="D1051" s="40" t="e">
        <f>Orders!B1052/$C1051</f>
        <v>#N/A</v>
      </c>
      <c r="E1051" s="40" t="e">
        <f>Orders!C1052/$C1051</f>
        <v>#N/A</v>
      </c>
      <c r="F1051" s="40" t="e">
        <f>Orders!D1052/$C1051</f>
        <v>#N/A</v>
      </c>
    </row>
    <row r="1052" spans="1:6" ht="15" x14ac:dyDescent="0.25">
      <c r="A1052" s="12">
        <f>Orders!A1053</f>
        <v>0</v>
      </c>
      <c r="B1052" s="18" t="e">
        <f>VLOOKUP(A1052,'Product-tool'!A:E,2,0)</f>
        <v>#N/A</v>
      </c>
      <c r="C1052" s="44" t="e">
        <f>VLOOKUP(A1052&amp;B1052,'Standard output'!A:D,4,0)</f>
        <v>#N/A</v>
      </c>
      <c r="D1052" s="40" t="e">
        <f>Orders!B1053/$C1052</f>
        <v>#N/A</v>
      </c>
      <c r="E1052" s="40" t="e">
        <f>Orders!C1053/$C1052</f>
        <v>#N/A</v>
      </c>
      <c r="F1052" s="40" t="e">
        <f>Orders!D1053/$C1052</f>
        <v>#N/A</v>
      </c>
    </row>
    <row r="1053" spans="1:6" ht="15" x14ac:dyDescent="0.25">
      <c r="A1053" s="12">
        <f>Orders!A1054</f>
        <v>0</v>
      </c>
      <c r="B1053" s="18" t="e">
        <f>VLOOKUP(A1053,'Product-tool'!A:E,2,0)</f>
        <v>#N/A</v>
      </c>
      <c r="C1053" s="44" t="e">
        <f>VLOOKUP(A1053&amp;B1053,'Standard output'!A:D,4,0)</f>
        <v>#N/A</v>
      </c>
      <c r="D1053" s="40" t="e">
        <f>Orders!B1054/$C1053</f>
        <v>#N/A</v>
      </c>
      <c r="E1053" s="40" t="e">
        <f>Orders!C1054/$C1053</f>
        <v>#N/A</v>
      </c>
      <c r="F1053" s="40" t="e">
        <f>Orders!D1054/$C1053</f>
        <v>#N/A</v>
      </c>
    </row>
    <row r="1054" spans="1:6" ht="15" x14ac:dyDescent="0.25">
      <c r="A1054" s="12">
        <f>Orders!A1055</f>
        <v>0</v>
      </c>
      <c r="B1054" s="18" t="e">
        <f>VLOOKUP(A1054,'Product-tool'!A:E,2,0)</f>
        <v>#N/A</v>
      </c>
      <c r="C1054" s="44" t="e">
        <f>VLOOKUP(A1054&amp;B1054,'Standard output'!A:D,4,0)</f>
        <v>#N/A</v>
      </c>
      <c r="D1054" s="40" t="e">
        <f>Orders!B1055/$C1054</f>
        <v>#N/A</v>
      </c>
      <c r="E1054" s="40" t="e">
        <f>Orders!C1055/$C1054</f>
        <v>#N/A</v>
      </c>
      <c r="F1054" s="40" t="e">
        <f>Orders!D1055/$C1054</f>
        <v>#N/A</v>
      </c>
    </row>
    <row r="1055" spans="1:6" ht="15" x14ac:dyDescent="0.25">
      <c r="A1055" s="12">
        <f>Orders!A1056</f>
        <v>0</v>
      </c>
      <c r="B1055" s="18" t="e">
        <f>VLOOKUP(A1055,'Product-tool'!A:E,2,0)</f>
        <v>#N/A</v>
      </c>
      <c r="C1055" s="44" t="e">
        <f>VLOOKUP(A1055&amp;B1055,'Standard output'!A:D,4,0)</f>
        <v>#N/A</v>
      </c>
      <c r="D1055" s="40" t="e">
        <f>Orders!B1056/$C1055</f>
        <v>#N/A</v>
      </c>
      <c r="E1055" s="40" t="e">
        <f>Orders!C1056/$C1055</f>
        <v>#N/A</v>
      </c>
      <c r="F1055" s="40" t="e">
        <f>Orders!D1056/$C1055</f>
        <v>#N/A</v>
      </c>
    </row>
    <row r="1056" spans="1:6" ht="15" x14ac:dyDescent="0.25">
      <c r="A1056" s="12">
        <f>Orders!A1057</f>
        <v>0</v>
      </c>
      <c r="B1056" s="18" t="e">
        <f>VLOOKUP(A1056,'Product-tool'!A:E,2,0)</f>
        <v>#N/A</v>
      </c>
      <c r="C1056" s="44" t="e">
        <f>VLOOKUP(A1056&amp;B1056,'Standard output'!A:D,4,0)</f>
        <v>#N/A</v>
      </c>
      <c r="D1056" s="40" t="e">
        <f>Orders!B1057/$C1056</f>
        <v>#N/A</v>
      </c>
      <c r="E1056" s="40" t="e">
        <f>Orders!C1057/$C1056</f>
        <v>#N/A</v>
      </c>
      <c r="F1056" s="40" t="e">
        <f>Orders!D1057/$C1056</f>
        <v>#N/A</v>
      </c>
    </row>
    <row r="1057" spans="1:6" ht="15" x14ac:dyDescent="0.25">
      <c r="A1057" s="12">
        <f>Orders!A1058</f>
        <v>0</v>
      </c>
      <c r="B1057" s="18" t="e">
        <f>VLOOKUP(A1057,'Product-tool'!A:E,2,0)</f>
        <v>#N/A</v>
      </c>
      <c r="C1057" s="44" t="e">
        <f>VLOOKUP(A1057&amp;B1057,'Standard output'!A:D,4,0)</f>
        <v>#N/A</v>
      </c>
      <c r="D1057" s="40" t="e">
        <f>Orders!B1058/$C1057</f>
        <v>#N/A</v>
      </c>
      <c r="E1057" s="40" t="e">
        <f>Orders!C1058/$C1057</f>
        <v>#N/A</v>
      </c>
      <c r="F1057" s="40" t="e">
        <f>Orders!D1058/$C1057</f>
        <v>#N/A</v>
      </c>
    </row>
    <row r="1058" spans="1:6" ht="15" x14ac:dyDescent="0.25">
      <c r="A1058" s="12">
        <f>Orders!A1059</f>
        <v>0</v>
      </c>
      <c r="B1058" s="18" t="e">
        <f>VLOOKUP(A1058,'Product-tool'!A:E,2,0)</f>
        <v>#N/A</v>
      </c>
      <c r="C1058" s="44" t="e">
        <f>VLOOKUP(A1058&amp;B1058,'Standard output'!A:D,4,0)</f>
        <v>#N/A</v>
      </c>
      <c r="D1058" s="40" t="e">
        <f>Orders!B1059/$C1058</f>
        <v>#N/A</v>
      </c>
      <c r="E1058" s="40" t="e">
        <f>Orders!C1059/$C1058</f>
        <v>#N/A</v>
      </c>
      <c r="F1058" s="40" t="e">
        <f>Orders!D1059/$C1058</f>
        <v>#N/A</v>
      </c>
    </row>
    <row r="1059" spans="1:6" ht="15" x14ac:dyDescent="0.25">
      <c r="A1059" s="12">
        <f>Orders!A1060</f>
        <v>0</v>
      </c>
      <c r="B1059" s="18" t="e">
        <f>VLOOKUP(A1059,'Product-tool'!A:E,2,0)</f>
        <v>#N/A</v>
      </c>
      <c r="C1059" s="44" t="e">
        <f>VLOOKUP(A1059&amp;B1059,'Standard output'!A:D,4,0)</f>
        <v>#N/A</v>
      </c>
      <c r="D1059" s="40" t="e">
        <f>Orders!B1060/$C1059</f>
        <v>#N/A</v>
      </c>
      <c r="E1059" s="40" t="e">
        <f>Orders!C1060/$C1059</f>
        <v>#N/A</v>
      </c>
      <c r="F1059" s="40" t="e">
        <f>Orders!D1060/$C1059</f>
        <v>#N/A</v>
      </c>
    </row>
    <row r="1060" spans="1:6" ht="15" x14ac:dyDescent="0.25">
      <c r="A1060" s="12">
        <f>Orders!A1061</f>
        <v>0</v>
      </c>
      <c r="B1060" s="18" t="e">
        <f>VLOOKUP(A1060,'Product-tool'!A:E,2,0)</f>
        <v>#N/A</v>
      </c>
      <c r="C1060" s="44" t="e">
        <f>VLOOKUP(A1060&amp;B1060,'Standard output'!A:D,4,0)</f>
        <v>#N/A</v>
      </c>
      <c r="D1060" s="40" t="e">
        <f>Orders!B1061/$C1060</f>
        <v>#N/A</v>
      </c>
      <c r="E1060" s="40" t="e">
        <f>Orders!C1061/$C1060</f>
        <v>#N/A</v>
      </c>
      <c r="F1060" s="40" t="e">
        <f>Orders!D1061/$C1060</f>
        <v>#N/A</v>
      </c>
    </row>
    <row r="1061" spans="1:6" ht="15" x14ac:dyDescent="0.25">
      <c r="A1061" s="12">
        <f>Orders!A1062</f>
        <v>0</v>
      </c>
      <c r="B1061" s="18" t="e">
        <f>VLOOKUP(A1061,'Product-tool'!A:E,2,0)</f>
        <v>#N/A</v>
      </c>
      <c r="C1061" s="44" t="e">
        <f>VLOOKUP(A1061&amp;B1061,'Standard output'!A:D,4,0)</f>
        <v>#N/A</v>
      </c>
      <c r="D1061" s="40" t="e">
        <f>Orders!B1062/$C1061</f>
        <v>#N/A</v>
      </c>
      <c r="E1061" s="40" t="e">
        <f>Orders!C1062/$C1061</f>
        <v>#N/A</v>
      </c>
      <c r="F1061" s="40" t="e">
        <f>Orders!D1062/$C1061</f>
        <v>#N/A</v>
      </c>
    </row>
    <row r="1062" spans="1:6" ht="15" x14ac:dyDescent="0.25">
      <c r="A1062" s="12">
        <f>Orders!A1063</f>
        <v>0</v>
      </c>
      <c r="B1062" s="18" t="e">
        <f>VLOOKUP(A1062,'Product-tool'!A:E,2,0)</f>
        <v>#N/A</v>
      </c>
      <c r="C1062" s="44" t="e">
        <f>VLOOKUP(A1062&amp;B1062,'Standard output'!A:D,4,0)</f>
        <v>#N/A</v>
      </c>
      <c r="D1062" s="40" t="e">
        <f>Orders!B1063/$C1062</f>
        <v>#N/A</v>
      </c>
      <c r="E1062" s="40" t="e">
        <f>Orders!C1063/$C1062</f>
        <v>#N/A</v>
      </c>
      <c r="F1062" s="40" t="e">
        <f>Orders!D1063/$C1062</f>
        <v>#N/A</v>
      </c>
    </row>
    <row r="1063" spans="1:6" ht="15" x14ac:dyDescent="0.25">
      <c r="A1063" s="12">
        <f>Orders!A1064</f>
        <v>0</v>
      </c>
      <c r="B1063" s="18" t="e">
        <f>VLOOKUP(A1063,'Product-tool'!A:E,2,0)</f>
        <v>#N/A</v>
      </c>
      <c r="C1063" s="44" t="e">
        <f>VLOOKUP(A1063&amp;B1063,'Standard output'!A:D,4,0)</f>
        <v>#N/A</v>
      </c>
      <c r="D1063" s="40" t="e">
        <f>Orders!B1064/$C1063</f>
        <v>#N/A</v>
      </c>
      <c r="E1063" s="40" t="e">
        <f>Orders!C1064/$C1063</f>
        <v>#N/A</v>
      </c>
      <c r="F1063" s="40" t="e">
        <f>Orders!D1064/$C1063</f>
        <v>#N/A</v>
      </c>
    </row>
    <row r="1064" spans="1:6" ht="15" x14ac:dyDescent="0.25">
      <c r="A1064" s="12">
        <f>Orders!A1065</f>
        <v>0</v>
      </c>
      <c r="B1064" s="18" t="e">
        <f>VLOOKUP(A1064,'Product-tool'!A:E,2,0)</f>
        <v>#N/A</v>
      </c>
      <c r="C1064" s="44" t="e">
        <f>VLOOKUP(A1064&amp;B1064,'Standard output'!A:D,4,0)</f>
        <v>#N/A</v>
      </c>
      <c r="D1064" s="40" t="e">
        <f>Orders!B1065/$C1064</f>
        <v>#N/A</v>
      </c>
      <c r="E1064" s="40" t="e">
        <f>Orders!C1065/$C1064</f>
        <v>#N/A</v>
      </c>
      <c r="F1064" s="40" t="e">
        <f>Orders!D1065/$C1064</f>
        <v>#N/A</v>
      </c>
    </row>
    <row r="1065" spans="1:6" ht="15" x14ac:dyDescent="0.25">
      <c r="A1065" s="12">
        <f>Orders!A1066</f>
        <v>0</v>
      </c>
      <c r="B1065" s="18" t="e">
        <f>VLOOKUP(A1065,'Product-tool'!A:E,2,0)</f>
        <v>#N/A</v>
      </c>
      <c r="C1065" s="44" t="e">
        <f>VLOOKUP(A1065&amp;B1065,'Standard output'!A:D,4,0)</f>
        <v>#N/A</v>
      </c>
      <c r="D1065" s="40" t="e">
        <f>Orders!B1066/$C1065</f>
        <v>#N/A</v>
      </c>
      <c r="E1065" s="40" t="e">
        <f>Orders!C1066/$C1065</f>
        <v>#N/A</v>
      </c>
      <c r="F1065" s="40" t="e">
        <f>Orders!D1066/$C1065</f>
        <v>#N/A</v>
      </c>
    </row>
    <row r="1066" spans="1:6" ht="15" x14ac:dyDescent="0.25">
      <c r="A1066" s="12">
        <f>Orders!A1067</f>
        <v>0</v>
      </c>
      <c r="B1066" s="18" t="e">
        <f>VLOOKUP(A1066,'Product-tool'!A:E,2,0)</f>
        <v>#N/A</v>
      </c>
      <c r="C1066" s="44" t="e">
        <f>VLOOKUP(A1066&amp;B1066,'Standard output'!A:D,4,0)</f>
        <v>#N/A</v>
      </c>
      <c r="D1066" s="40" t="e">
        <f>Orders!B1067/$C1066</f>
        <v>#N/A</v>
      </c>
      <c r="E1066" s="40" t="e">
        <f>Orders!C1067/$C1066</f>
        <v>#N/A</v>
      </c>
      <c r="F1066" s="40" t="e">
        <f>Orders!D1067/$C1066</f>
        <v>#N/A</v>
      </c>
    </row>
    <row r="1067" spans="1:6" ht="15" x14ac:dyDescent="0.25">
      <c r="A1067" s="12">
        <f>Orders!A1068</f>
        <v>0</v>
      </c>
      <c r="B1067" s="18" t="e">
        <f>VLOOKUP(A1067,'Product-tool'!A:E,2,0)</f>
        <v>#N/A</v>
      </c>
      <c r="C1067" s="44" t="e">
        <f>VLOOKUP(A1067&amp;B1067,'Standard output'!A:D,4,0)</f>
        <v>#N/A</v>
      </c>
      <c r="D1067" s="40" t="e">
        <f>Orders!B1068/$C1067</f>
        <v>#N/A</v>
      </c>
      <c r="E1067" s="40" t="e">
        <f>Orders!C1068/$C1067</f>
        <v>#N/A</v>
      </c>
      <c r="F1067" s="40" t="e">
        <f>Orders!D1068/$C1067</f>
        <v>#N/A</v>
      </c>
    </row>
    <row r="1068" spans="1:6" ht="15" x14ac:dyDescent="0.25">
      <c r="A1068" s="12">
        <f>Orders!A1069</f>
        <v>0</v>
      </c>
      <c r="B1068" s="18" t="e">
        <f>VLOOKUP(A1068,'Product-tool'!A:E,2,0)</f>
        <v>#N/A</v>
      </c>
      <c r="C1068" s="44" t="e">
        <f>VLOOKUP(A1068&amp;B1068,'Standard output'!A:D,4,0)</f>
        <v>#N/A</v>
      </c>
      <c r="D1068" s="40" t="e">
        <f>Orders!B1069/$C1068</f>
        <v>#N/A</v>
      </c>
      <c r="E1068" s="40" t="e">
        <f>Orders!C1069/$C1068</f>
        <v>#N/A</v>
      </c>
      <c r="F1068" s="40" t="e">
        <f>Orders!D1069/$C1068</f>
        <v>#N/A</v>
      </c>
    </row>
    <row r="1069" spans="1:6" ht="15" x14ac:dyDescent="0.25">
      <c r="A1069" s="12">
        <f>Orders!A1070</f>
        <v>0</v>
      </c>
      <c r="B1069" s="18" t="e">
        <f>VLOOKUP(A1069,'Product-tool'!A:E,2,0)</f>
        <v>#N/A</v>
      </c>
      <c r="C1069" s="44" t="e">
        <f>VLOOKUP(A1069&amp;B1069,'Standard output'!A:D,4,0)</f>
        <v>#N/A</v>
      </c>
      <c r="D1069" s="40" t="e">
        <f>Orders!B1070/$C1069</f>
        <v>#N/A</v>
      </c>
      <c r="E1069" s="40" t="e">
        <f>Orders!C1070/$C1069</f>
        <v>#N/A</v>
      </c>
      <c r="F1069" s="40" t="e">
        <f>Orders!D1070/$C1069</f>
        <v>#N/A</v>
      </c>
    </row>
    <row r="1070" spans="1:6" ht="15" x14ac:dyDescent="0.25">
      <c r="A1070" s="12">
        <f>Orders!A1071</f>
        <v>0</v>
      </c>
      <c r="B1070" s="18" t="e">
        <f>VLOOKUP(A1070,'Product-tool'!A:E,2,0)</f>
        <v>#N/A</v>
      </c>
      <c r="C1070" s="44" t="e">
        <f>VLOOKUP(A1070&amp;B1070,'Standard output'!A:D,4,0)</f>
        <v>#N/A</v>
      </c>
      <c r="D1070" s="40" t="e">
        <f>Orders!B1071/$C1070</f>
        <v>#N/A</v>
      </c>
      <c r="E1070" s="40" t="e">
        <f>Orders!C1071/$C1070</f>
        <v>#N/A</v>
      </c>
      <c r="F1070" s="40" t="e">
        <f>Orders!D1071/$C1070</f>
        <v>#N/A</v>
      </c>
    </row>
    <row r="1071" spans="1:6" ht="15" x14ac:dyDescent="0.25">
      <c r="A1071" s="12">
        <f>Orders!A1072</f>
        <v>0</v>
      </c>
      <c r="B1071" s="18" t="e">
        <f>VLOOKUP(A1071,'Product-tool'!A:E,2,0)</f>
        <v>#N/A</v>
      </c>
      <c r="C1071" s="44" t="e">
        <f>VLOOKUP(A1071&amp;B1071,'Standard output'!A:D,4,0)</f>
        <v>#N/A</v>
      </c>
      <c r="D1071" s="40" t="e">
        <f>Orders!B1072/$C1071</f>
        <v>#N/A</v>
      </c>
      <c r="E1071" s="40" t="e">
        <f>Orders!C1072/$C1071</f>
        <v>#N/A</v>
      </c>
      <c r="F1071" s="40" t="e">
        <f>Orders!D1072/$C1071</f>
        <v>#N/A</v>
      </c>
    </row>
    <row r="1072" spans="1:6" ht="15" x14ac:dyDescent="0.25">
      <c r="A1072" s="12">
        <f>Orders!A1073</f>
        <v>0</v>
      </c>
      <c r="B1072" s="18" t="e">
        <f>VLOOKUP(A1072,'Product-tool'!A:E,2,0)</f>
        <v>#N/A</v>
      </c>
      <c r="C1072" s="44" t="e">
        <f>VLOOKUP(A1072&amp;B1072,'Standard output'!A:D,4,0)</f>
        <v>#N/A</v>
      </c>
      <c r="D1072" s="40" t="e">
        <f>Orders!B1073/$C1072</f>
        <v>#N/A</v>
      </c>
      <c r="E1072" s="40" t="e">
        <f>Orders!C1073/$C1072</f>
        <v>#N/A</v>
      </c>
      <c r="F1072" s="40" t="e">
        <f>Orders!D1073/$C1072</f>
        <v>#N/A</v>
      </c>
    </row>
    <row r="1073" spans="1:6" ht="15" x14ac:dyDescent="0.25">
      <c r="A1073" s="12">
        <f>Orders!A1074</f>
        <v>0</v>
      </c>
      <c r="B1073" s="18" t="e">
        <f>VLOOKUP(A1073,'Product-tool'!A:E,2,0)</f>
        <v>#N/A</v>
      </c>
      <c r="C1073" s="44" t="e">
        <f>VLOOKUP(A1073&amp;B1073,'Standard output'!A:D,4,0)</f>
        <v>#N/A</v>
      </c>
      <c r="D1073" s="40" t="e">
        <f>Orders!B1074/$C1073</f>
        <v>#N/A</v>
      </c>
      <c r="E1073" s="40" t="e">
        <f>Orders!C1074/$C1073</f>
        <v>#N/A</v>
      </c>
      <c r="F1073" s="40" t="e">
        <f>Orders!D1074/$C1073</f>
        <v>#N/A</v>
      </c>
    </row>
    <row r="1074" spans="1:6" ht="15" x14ac:dyDescent="0.25">
      <c r="A1074" s="12">
        <f>Orders!A1075</f>
        <v>0</v>
      </c>
      <c r="B1074" s="18" t="e">
        <f>VLOOKUP(A1074,'Product-tool'!A:E,2,0)</f>
        <v>#N/A</v>
      </c>
      <c r="C1074" s="44" t="e">
        <f>VLOOKUP(A1074&amp;B1074,'Standard output'!A:D,4,0)</f>
        <v>#N/A</v>
      </c>
      <c r="D1074" s="40" t="e">
        <f>Orders!B1075/$C1074</f>
        <v>#N/A</v>
      </c>
      <c r="E1074" s="40" t="e">
        <f>Orders!C1075/$C1074</f>
        <v>#N/A</v>
      </c>
      <c r="F1074" s="40" t="e">
        <f>Orders!D1075/$C1074</f>
        <v>#N/A</v>
      </c>
    </row>
    <row r="1075" spans="1:6" ht="15" x14ac:dyDescent="0.25">
      <c r="A1075" s="12">
        <f>Orders!A1076</f>
        <v>0</v>
      </c>
      <c r="B1075" s="18" t="e">
        <f>VLOOKUP(A1075,'Product-tool'!A:E,2,0)</f>
        <v>#N/A</v>
      </c>
      <c r="C1075" s="44" t="e">
        <f>VLOOKUP(A1075&amp;B1075,'Standard output'!A:D,4,0)</f>
        <v>#N/A</v>
      </c>
      <c r="D1075" s="40" t="e">
        <f>Orders!B1076/$C1075</f>
        <v>#N/A</v>
      </c>
      <c r="E1075" s="40" t="e">
        <f>Orders!C1076/$C1075</f>
        <v>#N/A</v>
      </c>
      <c r="F1075" s="40" t="e">
        <f>Orders!D1076/$C1075</f>
        <v>#N/A</v>
      </c>
    </row>
    <row r="1076" spans="1:6" ht="15" x14ac:dyDescent="0.25">
      <c r="A1076" s="12">
        <f>Orders!A1077</f>
        <v>0</v>
      </c>
      <c r="B1076" s="18" t="e">
        <f>VLOOKUP(A1076,'Product-tool'!A:E,2,0)</f>
        <v>#N/A</v>
      </c>
      <c r="C1076" s="44" t="e">
        <f>VLOOKUP(A1076&amp;B1076,'Standard output'!A:D,4,0)</f>
        <v>#N/A</v>
      </c>
      <c r="D1076" s="40" t="e">
        <f>Orders!B1077/$C1076</f>
        <v>#N/A</v>
      </c>
      <c r="E1076" s="40" t="e">
        <f>Orders!C1077/$C1076</f>
        <v>#N/A</v>
      </c>
      <c r="F1076" s="40" t="e">
        <f>Orders!D1077/$C1076</f>
        <v>#N/A</v>
      </c>
    </row>
    <row r="1077" spans="1:6" ht="15" x14ac:dyDescent="0.25">
      <c r="A1077" s="12">
        <f>Orders!A1078</f>
        <v>0</v>
      </c>
      <c r="B1077" s="18" t="e">
        <f>VLOOKUP(A1077,'Product-tool'!A:E,2,0)</f>
        <v>#N/A</v>
      </c>
      <c r="C1077" s="44" t="e">
        <f>VLOOKUP(A1077&amp;B1077,'Standard output'!A:D,4,0)</f>
        <v>#N/A</v>
      </c>
      <c r="D1077" s="40" t="e">
        <f>Orders!B1078/$C1077</f>
        <v>#N/A</v>
      </c>
      <c r="E1077" s="40" t="e">
        <f>Orders!C1078/$C1077</f>
        <v>#N/A</v>
      </c>
      <c r="F1077" s="40" t="e">
        <f>Orders!D1078/$C1077</f>
        <v>#N/A</v>
      </c>
    </row>
    <row r="1078" spans="1:6" ht="15" x14ac:dyDescent="0.25">
      <c r="A1078" s="12">
        <f>Orders!A1079</f>
        <v>0</v>
      </c>
      <c r="B1078" s="18" t="e">
        <f>VLOOKUP(A1078,'Product-tool'!A:E,2,0)</f>
        <v>#N/A</v>
      </c>
      <c r="C1078" s="44" t="e">
        <f>VLOOKUP(A1078&amp;B1078,'Standard output'!A:D,4,0)</f>
        <v>#N/A</v>
      </c>
      <c r="D1078" s="40" t="e">
        <f>Orders!B1079/$C1078</f>
        <v>#N/A</v>
      </c>
      <c r="E1078" s="40" t="e">
        <f>Orders!C1079/$C1078</f>
        <v>#N/A</v>
      </c>
      <c r="F1078" s="40" t="e">
        <f>Orders!D1079/$C1078</f>
        <v>#N/A</v>
      </c>
    </row>
    <row r="1079" spans="1:6" ht="15" x14ac:dyDescent="0.25">
      <c r="A1079" s="12">
        <f>Orders!A1080</f>
        <v>0</v>
      </c>
      <c r="B1079" s="18" t="e">
        <f>VLOOKUP(A1079,'Product-tool'!A:E,2,0)</f>
        <v>#N/A</v>
      </c>
      <c r="C1079" s="44" t="e">
        <f>VLOOKUP(A1079&amp;B1079,'Standard output'!A:D,4,0)</f>
        <v>#N/A</v>
      </c>
      <c r="D1079" s="40" t="e">
        <f>Orders!B1080/$C1079</f>
        <v>#N/A</v>
      </c>
      <c r="E1079" s="40" t="e">
        <f>Orders!C1080/$C1079</f>
        <v>#N/A</v>
      </c>
      <c r="F1079" s="40" t="e">
        <f>Orders!D1080/$C1079</f>
        <v>#N/A</v>
      </c>
    </row>
    <row r="1080" spans="1:6" ht="15" x14ac:dyDescent="0.25">
      <c r="A1080" s="12">
        <f>Orders!A1081</f>
        <v>0</v>
      </c>
      <c r="B1080" s="18" t="e">
        <f>VLOOKUP(A1080,'Product-tool'!A:E,2,0)</f>
        <v>#N/A</v>
      </c>
      <c r="C1080" s="44" t="e">
        <f>VLOOKUP(A1080&amp;B1080,'Standard output'!A:D,4,0)</f>
        <v>#N/A</v>
      </c>
      <c r="D1080" s="40" t="e">
        <f>Orders!B1081/$C1080</f>
        <v>#N/A</v>
      </c>
      <c r="E1080" s="40" t="e">
        <f>Orders!C1081/$C1080</f>
        <v>#N/A</v>
      </c>
      <c r="F1080" s="40" t="e">
        <f>Orders!D1081/$C1080</f>
        <v>#N/A</v>
      </c>
    </row>
    <row r="1081" spans="1:6" ht="15" x14ac:dyDescent="0.25">
      <c r="A1081" s="12">
        <f>Orders!A1082</f>
        <v>0</v>
      </c>
      <c r="B1081" s="18" t="e">
        <f>VLOOKUP(A1081,'Product-tool'!A:E,2,0)</f>
        <v>#N/A</v>
      </c>
      <c r="C1081" s="44" t="e">
        <f>VLOOKUP(A1081&amp;B1081,'Standard output'!A:D,4,0)</f>
        <v>#N/A</v>
      </c>
      <c r="D1081" s="40" t="e">
        <f>Orders!B1082/$C1081</f>
        <v>#N/A</v>
      </c>
      <c r="E1081" s="40" t="e">
        <f>Orders!C1082/$C1081</f>
        <v>#N/A</v>
      </c>
      <c r="F1081" s="40" t="e">
        <f>Orders!D1082/$C1081</f>
        <v>#N/A</v>
      </c>
    </row>
    <row r="1082" spans="1:6" ht="15" x14ac:dyDescent="0.25">
      <c r="A1082" s="12">
        <f>Orders!A1083</f>
        <v>0</v>
      </c>
      <c r="B1082" s="18" t="e">
        <f>VLOOKUP(A1082,'Product-tool'!A:E,2,0)</f>
        <v>#N/A</v>
      </c>
      <c r="C1082" s="44" t="e">
        <f>VLOOKUP(A1082&amp;B1082,'Standard output'!A:D,4,0)</f>
        <v>#N/A</v>
      </c>
      <c r="D1082" s="40" t="e">
        <f>Orders!B1083/$C1082</f>
        <v>#N/A</v>
      </c>
      <c r="E1082" s="40" t="e">
        <f>Orders!C1083/$C1082</f>
        <v>#N/A</v>
      </c>
      <c r="F1082" s="40" t="e">
        <f>Orders!D1083/$C1082</f>
        <v>#N/A</v>
      </c>
    </row>
    <row r="1083" spans="1:6" ht="15" x14ac:dyDescent="0.25">
      <c r="A1083" s="12">
        <f>Orders!A1084</f>
        <v>0</v>
      </c>
      <c r="B1083" s="18" t="e">
        <f>VLOOKUP(A1083,'Product-tool'!A:E,2,0)</f>
        <v>#N/A</v>
      </c>
      <c r="C1083" s="44" t="e">
        <f>VLOOKUP(A1083&amp;B1083,'Standard output'!A:D,4,0)</f>
        <v>#N/A</v>
      </c>
      <c r="D1083" s="40" t="e">
        <f>Orders!B1084/$C1083</f>
        <v>#N/A</v>
      </c>
      <c r="E1083" s="40" t="e">
        <f>Orders!C1084/$C1083</f>
        <v>#N/A</v>
      </c>
      <c r="F1083" s="40" t="e">
        <f>Orders!D1084/$C1083</f>
        <v>#N/A</v>
      </c>
    </row>
    <row r="1084" spans="1:6" ht="15" x14ac:dyDescent="0.25">
      <c r="A1084" s="12">
        <f>Orders!A1085</f>
        <v>0</v>
      </c>
      <c r="B1084" s="18" t="e">
        <f>VLOOKUP(A1084,'Product-tool'!A:E,2,0)</f>
        <v>#N/A</v>
      </c>
      <c r="C1084" s="44" t="e">
        <f>VLOOKUP(A1084&amp;B1084,'Standard output'!A:D,4,0)</f>
        <v>#N/A</v>
      </c>
      <c r="D1084" s="40" t="e">
        <f>Orders!B1085/$C1084</f>
        <v>#N/A</v>
      </c>
      <c r="E1084" s="40" t="e">
        <f>Orders!C1085/$C1084</f>
        <v>#N/A</v>
      </c>
      <c r="F1084" s="40" t="e">
        <f>Orders!D1085/$C1084</f>
        <v>#N/A</v>
      </c>
    </row>
    <row r="1085" spans="1:6" ht="15" x14ac:dyDescent="0.25">
      <c r="A1085" s="12">
        <f>Orders!A1086</f>
        <v>0</v>
      </c>
      <c r="B1085" s="18" t="e">
        <f>VLOOKUP(A1085,'Product-tool'!A:E,2,0)</f>
        <v>#N/A</v>
      </c>
      <c r="C1085" s="44" t="e">
        <f>VLOOKUP(A1085&amp;B1085,'Standard output'!A:D,4,0)</f>
        <v>#N/A</v>
      </c>
      <c r="D1085" s="40" t="e">
        <f>Orders!B1086/$C1085</f>
        <v>#N/A</v>
      </c>
      <c r="E1085" s="40" t="e">
        <f>Orders!C1086/$C1085</f>
        <v>#N/A</v>
      </c>
      <c r="F1085" s="40" t="e">
        <f>Orders!D1086/$C1085</f>
        <v>#N/A</v>
      </c>
    </row>
    <row r="1086" spans="1:6" ht="15" x14ac:dyDescent="0.25">
      <c r="A1086" s="12">
        <f>Orders!A1087</f>
        <v>0</v>
      </c>
      <c r="B1086" s="18" t="e">
        <f>VLOOKUP(A1086,'Product-tool'!A:E,2,0)</f>
        <v>#N/A</v>
      </c>
      <c r="C1086" s="44" t="e">
        <f>VLOOKUP(A1086&amp;B1086,'Standard output'!A:D,4,0)</f>
        <v>#N/A</v>
      </c>
      <c r="D1086" s="40" t="e">
        <f>Orders!B1087/$C1086</f>
        <v>#N/A</v>
      </c>
      <c r="E1086" s="40" t="e">
        <f>Orders!C1087/$C1086</f>
        <v>#N/A</v>
      </c>
      <c r="F1086" s="40" t="e">
        <f>Orders!D1087/$C1086</f>
        <v>#N/A</v>
      </c>
    </row>
    <row r="1087" spans="1:6" ht="15" x14ac:dyDescent="0.25">
      <c r="A1087" s="12">
        <f>Orders!A1088</f>
        <v>0</v>
      </c>
      <c r="B1087" s="18" t="e">
        <f>VLOOKUP(A1087,'Product-tool'!A:E,2,0)</f>
        <v>#N/A</v>
      </c>
      <c r="C1087" s="44" t="e">
        <f>VLOOKUP(A1087&amp;B1087,'Standard output'!A:D,4,0)</f>
        <v>#N/A</v>
      </c>
      <c r="D1087" s="40" t="e">
        <f>Orders!B1088/$C1087</f>
        <v>#N/A</v>
      </c>
      <c r="E1087" s="40" t="e">
        <f>Orders!C1088/$C1087</f>
        <v>#N/A</v>
      </c>
      <c r="F1087" s="40" t="e">
        <f>Orders!D1088/$C1087</f>
        <v>#N/A</v>
      </c>
    </row>
    <row r="1088" spans="1:6" ht="15" x14ac:dyDescent="0.25">
      <c r="A1088" s="12">
        <f>Orders!A1089</f>
        <v>0</v>
      </c>
      <c r="B1088" s="18" t="e">
        <f>VLOOKUP(A1088,'Product-tool'!A:E,2,0)</f>
        <v>#N/A</v>
      </c>
      <c r="C1088" s="44" t="e">
        <f>VLOOKUP(A1088&amp;B1088,'Standard output'!A:D,4,0)</f>
        <v>#N/A</v>
      </c>
      <c r="D1088" s="40" t="e">
        <f>Orders!B1089/$C1088</f>
        <v>#N/A</v>
      </c>
      <c r="E1088" s="40" t="e">
        <f>Orders!C1089/$C1088</f>
        <v>#N/A</v>
      </c>
      <c r="F1088" s="40" t="e">
        <f>Orders!D1089/$C1088</f>
        <v>#N/A</v>
      </c>
    </row>
    <row r="1089" spans="1:6" ht="15" x14ac:dyDescent="0.25">
      <c r="A1089" s="12">
        <f>Orders!A1090</f>
        <v>0</v>
      </c>
      <c r="B1089" s="18" t="e">
        <f>VLOOKUP(A1089,'Product-tool'!A:E,2,0)</f>
        <v>#N/A</v>
      </c>
      <c r="C1089" s="44" t="e">
        <f>VLOOKUP(A1089&amp;B1089,'Standard output'!A:D,4,0)</f>
        <v>#N/A</v>
      </c>
      <c r="D1089" s="40" t="e">
        <f>Orders!B1090/$C1089</f>
        <v>#N/A</v>
      </c>
      <c r="E1089" s="40" t="e">
        <f>Orders!C1090/$C1089</f>
        <v>#N/A</v>
      </c>
      <c r="F1089" s="40" t="e">
        <f>Orders!D1090/$C1089</f>
        <v>#N/A</v>
      </c>
    </row>
    <row r="1090" spans="1:6" ht="15" x14ac:dyDescent="0.25">
      <c r="A1090" s="12">
        <f>Orders!A1091</f>
        <v>0</v>
      </c>
      <c r="B1090" s="18" t="e">
        <f>VLOOKUP(A1090,'Product-tool'!A:E,2,0)</f>
        <v>#N/A</v>
      </c>
      <c r="C1090" s="44" t="e">
        <f>VLOOKUP(A1090&amp;B1090,'Standard output'!A:D,4,0)</f>
        <v>#N/A</v>
      </c>
      <c r="D1090" s="40" t="e">
        <f>Orders!B1091/$C1090</f>
        <v>#N/A</v>
      </c>
      <c r="E1090" s="40" t="e">
        <f>Orders!C1091/$C1090</f>
        <v>#N/A</v>
      </c>
      <c r="F1090" s="40" t="e">
        <f>Orders!D1091/$C1090</f>
        <v>#N/A</v>
      </c>
    </row>
    <row r="1091" spans="1:6" ht="15" x14ac:dyDescent="0.25">
      <c r="A1091" s="12">
        <f>Orders!A1092</f>
        <v>0</v>
      </c>
      <c r="B1091" s="18" t="e">
        <f>VLOOKUP(A1091,'Product-tool'!A:E,2,0)</f>
        <v>#N/A</v>
      </c>
      <c r="C1091" s="44" t="e">
        <f>VLOOKUP(A1091&amp;B1091,'Standard output'!A:D,4,0)</f>
        <v>#N/A</v>
      </c>
      <c r="D1091" s="40" t="e">
        <f>Orders!B1092/$C1091</f>
        <v>#N/A</v>
      </c>
      <c r="E1091" s="40" t="e">
        <f>Orders!C1092/$C1091</f>
        <v>#N/A</v>
      </c>
      <c r="F1091" s="40" t="e">
        <f>Orders!D1092/$C1091</f>
        <v>#N/A</v>
      </c>
    </row>
    <row r="1092" spans="1:6" ht="15" x14ac:dyDescent="0.25">
      <c r="A1092" s="12">
        <f>Orders!A1093</f>
        <v>0</v>
      </c>
      <c r="B1092" s="18" t="e">
        <f>VLOOKUP(A1092,'Product-tool'!A:E,2,0)</f>
        <v>#N/A</v>
      </c>
      <c r="C1092" s="44" t="e">
        <f>VLOOKUP(A1092&amp;B1092,'Standard output'!A:D,4,0)</f>
        <v>#N/A</v>
      </c>
      <c r="D1092" s="40" t="e">
        <f>Orders!B1093/$C1092</f>
        <v>#N/A</v>
      </c>
      <c r="E1092" s="40" t="e">
        <f>Orders!C1093/$C1092</f>
        <v>#N/A</v>
      </c>
      <c r="F1092" s="40" t="e">
        <f>Orders!D1093/$C1092</f>
        <v>#N/A</v>
      </c>
    </row>
    <row r="1093" spans="1:6" ht="15" x14ac:dyDescent="0.25">
      <c r="A1093" s="12">
        <f>Orders!A1094</f>
        <v>0</v>
      </c>
      <c r="B1093" s="18" t="e">
        <f>VLOOKUP(A1093,'Product-tool'!A:E,2,0)</f>
        <v>#N/A</v>
      </c>
      <c r="C1093" s="44" t="e">
        <f>VLOOKUP(A1093&amp;B1093,'Standard output'!A:D,4,0)</f>
        <v>#N/A</v>
      </c>
      <c r="D1093" s="40" t="e">
        <f>Orders!B1094/$C1093</f>
        <v>#N/A</v>
      </c>
      <c r="E1093" s="40" t="e">
        <f>Orders!C1094/$C1093</f>
        <v>#N/A</v>
      </c>
      <c r="F1093" s="40" t="e">
        <f>Orders!D1094/$C1093</f>
        <v>#N/A</v>
      </c>
    </row>
    <row r="1094" spans="1:6" ht="15" x14ac:dyDescent="0.25">
      <c r="A1094" s="12">
        <f>Orders!A1095</f>
        <v>0</v>
      </c>
      <c r="B1094" s="18" t="e">
        <f>VLOOKUP(A1094,'Product-tool'!A:E,2,0)</f>
        <v>#N/A</v>
      </c>
      <c r="C1094" s="44" t="e">
        <f>VLOOKUP(A1094&amp;B1094,'Standard output'!A:D,4,0)</f>
        <v>#N/A</v>
      </c>
      <c r="D1094" s="40" t="e">
        <f>Orders!B1095/$C1094</f>
        <v>#N/A</v>
      </c>
      <c r="E1094" s="40" t="e">
        <f>Orders!C1095/$C1094</f>
        <v>#N/A</v>
      </c>
      <c r="F1094" s="40" t="e">
        <f>Orders!D1095/$C1094</f>
        <v>#N/A</v>
      </c>
    </row>
    <row r="1095" spans="1:6" ht="15" x14ac:dyDescent="0.25">
      <c r="A1095" s="12">
        <f>Orders!A1096</f>
        <v>0</v>
      </c>
      <c r="B1095" s="18" t="e">
        <f>VLOOKUP(A1095,'Product-tool'!A:E,2,0)</f>
        <v>#N/A</v>
      </c>
      <c r="C1095" s="44" t="e">
        <f>VLOOKUP(A1095&amp;B1095,'Standard output'!A:D,4,0)</f>
        <v>#N/A</v>
      </c>
      <c r="D1095" s="40" t="e">
        <f>Orders!B1096/$C1095</f>
        <v>#N/A</v>
      </c>
      <c r="E1095" s="40" t="e">
        <f>Orders!C1096/$C1095</f>
        <v>#N/A</v>
      </c>
      <c r="F1095" s="40" t="e">
        <f>Orders!D1096/$C1095</f>
        <v>#N/A</v>
      </c>
    </row>
    <row r="1096" spans="1:6" ht="15" x14ac:dyDescent="0.25">
      <c r="A1096" s="12">
        <f>Orders!A1097</f>
        <v>0</v>
      </c>
      <c r="B1096" s="18" t="e">
        <f>VLOOKUP(A1096,'Product-tool'!A:E,2,0)</f>
        <v>#N/A</v>
      </c>
      <c r="C1096" s="44" t="e">
        <f>VLOOKUP(A1096&amp;B1096,'Standard output'!A:D,4,0)</f>
        <v>#N/A</v>
      </c>
      <c r="D1096" s="40" t="e">
        <f>Orders!B1097/$C1096</f>
        <v>#N/A</v>
      </c>
      <c r="E1096" s="40" t="e">
        <f>Orders!C1097/$C1096</f>
        <v>#N/A</v>
      </c>
      <c r="F1096" s="40" t="e">
        <f>Orders!D1097/$C1096</f>
        <v>#N/A</v>
      </c>
    </row>
    <row r="1097" spans="1:6" ht="15" x14ac:dyDescent="0.25">
      <c r="A1097" s="12">
        <f>Orders!A1098</f>
        <v>0</v>
      </c>
      <c r="B1097" s="18" t="e">
        <f>VLOOKUP(A1097,'Product-tool'!A:E,2,0)</f>
        <v>#N/A</v>
      </c>
      <c r="C1097" s="44" t="e">
        <f>VLOOKUP(A1097&amp;B1097,'Standard output'!A:D,4,0)</f>
        <v>#N/A</v>
      </c>
      <c r="D1097" s="40" t="e">
        <f>Orders!B1098/$C1097</f>
        <v>#N/A</v>
      </c>
      <c r="E1097" s="40" t="e">
        <f>Orders!C1098/$C1097</f>
        <v>#N/A</v>
      </c>
      <c r="F1097" s="40" t="e">
        <f>Orders!D1098/$C1097</f>
        <v>#N/A</v>
      </c>
    </row>
    <row r="1098" spans="1:6" ht="15" x14ac:dyDescent="0.25">
      <c r="A1098" s="12">
        <f>Orders!A1099</f>
        <v>0</v>
      </c>
      <c r="B1098" s="18" t="e">
        <f>VLOOKUP(A1098,'Product-tool'!A:E,2,0)</f>
        <v>#N/A</v>
      </c>
      <c r="C1098" s="44" t="e">
        <f>VLOOKUP(A1098&amp;B1098,'Standard output'!A:D,4,0)</f>
        <v>#N/A</v>
      </c>
      <c r="D1098" s="40" t="e">
        <f>Orders!B1099/$C1098</f>
        <v>#N/A</v>
      </c>
      <c r="E1098" s="40" t="e">
        <f>Orders!C1099/$C1098</f>
        <v>#N/A</v>
      </c>
      <c r="F1098" s="40" t="e">
        <f>Orders!D1099/$C1098</f>
        <v>#N/A</v>
      </c>
    </row>
    <row r="1099" spans="1:6" ht="15" x14ac:dyDescent="0.25">
      <c r="A1099" s="12">
        <f>Orders!A1100</f>
        <v>0</v>
      </c>
      <c r="B1099" s="18" t="e">
        <f>VLOOKUP(A1099,'Product-tool'!A:E,2,0)</f>
        <v>#N/A</v>
      </c>
      <c r="C1099" s="44" t="e">
        <f>VLOOKUP(A1099&amp;B1099,'Standard output'!A:D,4,0)</f>
        <v>#N/A</v>
      </c>
      <c r="D1099" s="40" t="e">
        <f>Orders!B1100/$C1099</f>
        <v>#N/A</v>
      </c>
      <c r="E1099" s="40" t="e">
        <f>Orders!C1100/$C1099</f>
        <v>#N/A</v>
      </c>
      <c r="F1099" s="40" t="e">
        <f>Orders!D1100/$C1099</f>
        <v>#N/A</v>
      </c>
    </row>
    <row r="1100" spans="1:6" ht="15" x14ac:dyDescent="0.25">
      <c r="A1100" s="12">
        <f>Orders!A1101</f>
        <v>0</v>
      </c>
      <c r="B1100" s="18" t="e">
        <f>VLOOKUP(A1100,'Product-tool'!A:E,2,0)</f>
        <v>#N/A</v>
      </c>
      <c r="C1100" s="44" t="e">
        <f>VLOOKUP(A1100&amp;B1100,'Standard output'!A:D,4,0)</f>
        <v>#N/A</v>
      </c>
      <c r="D1100" s="40" t="e">
        <f>Orders!B1101/$C1100</f>
        <v>#N/A</v>
      </c>
      <c r="E1100" s="40" t="e">
        <f>Orders!C1101/$C1100</f>
        <v>#N/A</v>
      </c>
      <c r="F1100" s="40" t="e">
        <f>Orders!D1101/$C1100</f>
        <v>#N/A</v>
      </c>
    </row>
    <row r="1101" spans="1:6" ht="15" x14ac:dyDescent="0.25">
      <c r="A1101" s="12">
        <f>Orders!A1102</f>
        <v>0</v>
      </c>
      <c r="B1101" s="18" t="e">
        <f>VLOOKUP(A1101,'Product-tool'!A:E,2,0)</f>
        <v>#N/A</v>
      </c>
      <c r="C1101" s="44" t="e">
        <f>VLOOKUP(A1101&amp;B1101,'Standard output'!A:D,4,0)</f>
        <v>#N/A</v>
      </c>
      <c r="D1101" s="40" t="e">
        <f>Orders!B1102/$C1101</f>
        <v>#N/A</v>
      </c>
      <c r="E1101" s="40" t="e">
        <f>Orders!C1102/$C1101</f>
        <v>#N/A</v>
      </c>
      <c r="F1101" s="40" t="e">
        <f>Orders!D1102/$C1101</f>
        <v>#N/A</v>
      </c>
    </row>
    <row r="1102" spans="1:6" ht="15" x14ac:dyDescent="0.25">
      <c r="A1102" s="12">
        <f>Orders!A1103</f>
        <v>0</v>
      </c>
      <c r="B1102" s="18" t="e">
        <f>VLOOKUP(A1102,'Product-tool'!A:E,2,0)</f>
        <v>#N/A</v>
      </c>
      <c r="C1102" s="44" t="e">
        <f>VLOOKUP(A1102&amp;B1102,'Standard output'!A:D,4,0)</f>
        <v>#N/A</v>
      </c>
      <c r="D1102" s="40" t="e">
        <f>Orders!B1103/$C1102</f>
        <v>#N/A</v>
      </c>
      <c r="E1102" s="40" t="e">
        <f>Orders!C1103/$C1102</f>
        <v>#N/A</v>
      </c>
      <c r="F1102" s="40" t="e">
        <f>Orders!D1103/$C1102</f>
        <v>#N/A</v>
      </c>
    </row>
    <row r="1103" spans="1:6" ht="15" x14ac:dyDescent="0.25">
      <c r="A1103" s="12">
        <f>Orders!A1104</f>
        <v>0</v>
      </c>
      <c r="B1103" s="18" t="e">
        <f>VLOOKUP(A1103,'Product-tool'!A:E,2,0)</f>
        <v>#N/A</v>
      </c>
      <c r="C1103" s="44" t="e">
        <f>VLOOKUP(A1103&amp;B1103,'Standard output'!A:D,4,0)</f>
        <v>#N/A</v>
      </c>
      <c r="D1103" s="40" t="e">
        <f>Orders!B1104/$C1103</f>
        <v>#N/A</v>
      </c>
      <c r="E1103" s="40" t="e">
        <f>Orders!C1104/$C1103</f>
        <v>#N/A</v>
      </c>
      <c r="F1103" s="40" t="e">
        <f>Orders!D1104/$C1103</f>
        <v>#N/A</v>
      </c>
    </row>
    <row r="1104" spans="1:6" ht="15" x14ac:dyDescent="0.25">
      <c r="A1104" s="12">
        <f>Orders!A1105</f>
        <v>0</v>
      </c>
      <c r="B1104" s="18" t="e">
        <f>VLOOKUP(A1104,'Product-tool'!A:E,2,0)</f>
        <v>#N/A</v>
      </c>
      <c r="C1104" s="44" t="e">
        <f>VLOOKUP(A1104&amp;B1104,'Standard output'!A:D,4,0)</f>
        <v>#N/A</v>
      </c>
      <c r="D1104" s="40" t="e">
        <f>Orders!B1105/$C1104</f>
        <v>#N/A</v>
      </c>
      <c r="E1104" s="40" t="e">
        <f>Orders!C1105/$C1104</f>
        <v>#N/A</v>
      </c>
      <c r="F1104" s="40" t="e">
        <f>Orders!D1105/$C1104</f>
        <v>#N/A</v>
      </c>
    </row>
    <row r="1105" spans="1:6" ht="15" x14ac:dyDescent="0.25">
      <c r="A1105" s="12">
        <f>Orders!A1106</f>
        <v>0</v>
      </c>
      <c r="B1105" s="18" t="e">
        <f>VLOOKUP(A1105,'Product-tool'!A:E,2,0)</f>
        <v>#N/A</v>
      </c>
      <c r="C1105" s="44" t="e">
        <f>VLOOKUP(A1105&amp;B1105,'Standard output'!A:D,4,0)</f>
        <v>#N/A</v>
      </c>
      <c r="D1105" s="40" t="e">
        <f>Orders!B1106/$C1105</f>
        <v>#N/A</v>
      </c>
      <c r="E1105" s="40" t="e">
        <f>Orders!C1106/$C1105</f>
        <v>#N/A</v>
      </c>
      <c r="F1105" s="40" t="e">
        <f>Orders!D1106/$C1105</f>
        <v>#N/A</v>
      </c>
    </row>
    <row r="1106" spans="1:6" ht="15" x14ac:dyDescent="0.25">
      <c r="A1106" s="12">
        <f>Orders!A1107</f>
        <v>0</v>
      </c>
      <c r="B1106" s="18" t="e">
        <f>VLOOKUP(A1106,'Product-tool'!A:E,2,0)</f>
        <v>#N/A</v>
      </c>
      <c r="C1106" s="44" t="e">
        <f>VLOOKUP(A1106&amp;B1106,'Standard output'!A:D,4,0)</f>
        <v>#N/A</v>
      </c>
      <c r="D1106" s="40" t="e">
        <f>Orders!B1107/$C1106</f>
        <v>#N/A</v>
      </c>
      <c r="E1106" s="40" t="e">
        <f>Orders!C1107/$C1106</f>
        <v>#N/A</v>
      </c>
      <c r="F1106" s="40" t="e">
        <f>Orders!D1107/$C1106</f>
        <v>#N/A</v>
      </c>
    </row>
    <row r="1107" spans="1:6" ht="15" x14ac:dyDescent="0.25">
      <c r="A1107" s="12">
        <f>Orders!A1108</f>
        <v>0</v>
      </c>
      <c r="B1107" s="18" t="e">
        <f>VLOOKUP(A1107,'Product-tool'!A:E,2,0)</f>
        <v>#N/A</v>
      </c>
      <c r="C1107" s="44" t="e">
        <f>VLOOKUP(A1107&amp;B1107,'Standard output'!A:D,4,0)</f>
        <v>#N/A</v>
      </c>
      <c r="D1107" s="40" t="e">
        <f>Orders!B1108/$C1107</f>
        <v>#N/A</v>
      </c>
      <c r="E1107" s="40" t="e">
        <f>Orders!C1108/$C1107</f>
        <v>#N/A</v>
      </c>
      <c r="F1107" s="40" t="e">
        <f>Orders!D1108/$C1107</f>
        <v>#N/A</v>
      </c>
    </row>
    <row r="1108" spans="1:6" ht="15" x14ac:dyDescent="0.25">
      <c r="A1108" s="12">
        <f>Orders!A1109</f>
        <v>0</v>
      </c>
      <c r="B1108" s="18" t="e">
        <f>VLOOKUP(A1108,'Product-tool'!A:E,2,0)</f>
        <v>#N/A</v>
      </c>
      <c r="C1108" s="44" t="e">
        <f>VLOOKUP(A1108&amp;B1108,'Standard output'!A:D,4,0)</f>
        <v>#N/A</v>
      </c>
      <c r="D1108" s="40" t="e">
        <f>Orders!B1109/$C1108</f>
        <v>#N/A</v>
      </c>
      <c r="E1108" s="40" t="e">
        <f>Orders!C1109/$C1108</f>
        <v>#N/A</v>
      </c>
      <c r="F1108" s="40" t="e">
        <f>Orders!D1109/$C1108</f>
        <v>#N/A</v>
      </c>
    </row>
    <row r="1109" spans="1:6" ht="15" x14ac:dyDescent="0.25">
      <c r="A1109" s="12">
        <f>Orders!A1110</f>
        <v>0</v>
      </c>
      <c r="B1109" s="18" t="e">
        <f>VLOOKUP(A1109,'Product-tool'!A:E,2,0)</f>
        <v>#N/A</v>
      </c>
      <c r="C1109" s="44" t="e">
        <f>VLOOKUP(A1109&amp;B1109,'Standard output'!A:D,4,0)</f>
        <v>#N/A</v>
      </c>
      <c r="D1109" s="40" t="e">
        <f>Orders!B1110/$C1109</f>
        <v>#N/A</v>
      </c>
      <c r="E1109" s="40" t="e">
        <f>Orders!C1110/$C1109</f>
        <v>#N/A</v>
      </c>
      <c r="F1109" s="40" t="e">
        <f>Orders!D1110/$C1109</f>
        <v>#N/A</v>
      </c>
    </row>
    <row r="1110" spans="1:6" ht="15" x14ac:dyDescent="0.25">
      <c r="A1110" s="12">
        <f>Orders!A1111</f>
        <v>0</v>
      </c>
      <c r="B1110" s="18" t="e">
        <f>VLOOKUP(A1110,'Product-tool'!A:E,2,0)</f>
        <v>#N/A</v>
      </c>
      <c r="C1110" s="44" t="e">
        <f>VLOOKUP(A1110&amp;B1110,'Standard output'!A:D,4,0)</f>
        <v>#N/A</v>
      </c>
      <c r="D1110" s="40" t="e">
        <f>Orders!B1111/$C1110</f>
        <v>#N/A</v>
      </c>
      <c r="E1110" s="40" t="e">
        <f>Orders!C1111/$C1110</f>
        <v>#N/A</v>
      </c>
      <c r="F1110" s="40" t="e">
        <f>Orders!D1111/$C1110</f>
        <v>#N/A</v>
      </c>
    </row>
    <row r="1111" spans="1:6" ht="15" x14ac:dyDescent="0.25">
      <c r="A1111" s="12">
        <f>Orders!A1112</f>
        <v>0</v>
      </c>
      <c r="B1111" s="18" t="e">
        <f>VLOOKUP(A1111,'Product-tool'!A:E,2,0)</f>
        <v>#N/A</v>
      </c>
      <c r="C1111" s="44" t="e">
        <f>VLOOKUP(A1111&amp;B1111,'Standard output'!A:D,4,0)</f>
        <v>#N/A</v>
      </c>
      <c r="D1111" s="40" t="e">
        <f>Orders!B1112/$C1111</f>
        <v>#N/A</v>
      </c>
      <c r="E1111" s="40" t="e">
        <f>Orders!C1112/$C1111</f>
        <v>#N/A</v>
      </c>
      <c r="F1111" s="40" t="e">
        <f>Orders!D1112/$C1111</f>
        <v>#N/A</v>
      </c>
    </row>
    <row r="1112" spans="1:6" ht="15" x14ac:dyDescent="0.25">
      <c r="A1112" s="12">
        <f>Orders!A1113</f>
        <v>0</v>
      </c>
      <c r="B1112" s="18" t="e">
        <f>VLOOKUP(A1112,'Product-tool'!A:E,2,0)</f>
        <v>#N/A</v>
      </c>
      <c r="C1112" s="44" t="e">
        <f>VLOOKUP(A1112&amp;B1112,'Standard output'!A:D,4,0)</f>
        <v>#N/A</v>
      </c>
      <c r="D1112" s="40" t="e">
        <f>Orders!B1113/$C1112</f>
        <v>#N/A</v>
      </c>
      <c r="E1112" s="40" t="e">
        <f>Orders!C1113/$C1112</f>
        <v>#N/A</v>
      </c>
      <c r="F1112" s="40" t="e">
        <f>Orders!D1113/$C1112</f>
        <v>#N/A</v>
      </c>
    </row>
    <row r="1113" spans="1:6" ht="15" x14ac:dyDescent="0.25">
      <c r="A1113" s="12">
        <f>Orders!A1114</f>
        <v>0</v>
      </c>
      <c r="B1113" s="18" t="e">
        <f>VLOOKUP(A1113,'Product-tool'!A:E,2,0)</f>
        <v>#N/A</v>
      </c>
      <c r="C1113" s="44" t="e">
        <f>VLOOKUP(A1113&amp;B1113,'Standard output'!A:D,4,0)</f>
        <v>#N/A</v>
      </c>
      <c r="D1113" s="40" t="e">
        <f>Orders!B1114/$C1113</f>
        <v>#N/A</v>
      </c>
      <c r="E1113" s="40" t="e">
        <f>Orders!C1114/$C1113</f>
        <v>#N/A</v>
      </c>
      <c r="F1113" s="40" t="e">
        <f>Orders!D1114/$C1113</f>
        <v>#N/A</v>
      </c>
    </row>
    <row r="1114" spans="1:6" ht="15" x14ac:dyDescent="0.25">
      <c r="A1114" s="12">
        <f>Orders!A1115</f>
        <v>0</v>
      </c>
      <c r="B1114" s="18" t="e">
        <f>VLOOKUP(A1114,'Product-tool'!A:E,2,0)</f>
        <v>#N/A</v>
      </c>
      <c r="C1114" s="44" t="e">
        <f>VLOOKUP(A1114&amp;B1114,'Standard output'!A:D,4,0)</f>
        <v>#N/A</v>
      </c>
      <c r="D1114" s="40" t="e">
        <f>Orders!B1115/$C1114</f>
        <v>#N/A</v>
      </c>
      <c r="E1114" s="40" t="e">
        <f>Orders!C1115/$C1114</f>
        <v>#N/A</v>
      </c>
      <c r="F1114" s="40" t="e">
        <f>Orders!D1115/$C1114</f>
        <v>#N/A</v>
      </c>
    </row>
    <row r="1115" spans="1:6" ht="15" x14ac:dyDescent="0.25">
      <c r="A1115" s="12">
        <f>Orders!A1116</f>
        <v>0</v>
      </c>
      <c r="B1115" s="18" t="e">
        <f>VLOOKUP(A1115,'Product-tool'!A:E,2,0)</f>
        <v>#N/A</v>
      </c>
      <c r="C1115" s="44" t="e">
        <f>VLOOKUP(A1115&amp;B1115,'Standard output'!A:D,4,0)</f>
        <v>#N/A</v>
      </c>
      <c r="D1115" s="40" t="e">
        <f>Orders!B1116/$C1115</f>
        <v>#N/A</v>
      </c>
      <c r="E1115" s="40" t="e">
        <f>Orders!C1116/$C1115</f>
        <v>#N/A</v>
      </c>
      <c r="F1115" s="40" t="e">
        <f>Orders!D1116/$C1115</f>
        <v>#N/A</v>
      </c>
    </row>
    <row r="1116" spans="1:6" ht="15" x14ac:dyDescent="0.25">
      <c r="A1116" s="12">
        <f>Orders!A1117</f>
        <v>0</v>
      </c>
      <c r="B1116" s="18" t="e">
        <f>VLOOKUP(A1116,'Product-tool'!A:E,2,0)</f>
        <v>#N/A</v>
      </c>
      <c r="C1116" s="44" t="e">
        <f>VLOOKUP(A1116&amp;B1116,'Standard output'!A:D,4,0)</f>
        <v>#N/A</v>
      </c>
      <c r="D1116" s="40" t="e">
        <f>Orders!B1117/$C1116</f>
        <v>#N/A</v>
      </c>
      <c r="E1116" s="40" t="e">
        <f>Orders!C1117/$C1116</f>
        <v>#N/A</v>
      </c>
      <c r="F1116" s="40" t="e">
        <f>Orders!D1117/$C1116</f>
        <v>#N/A</v>
      </c>
    </row>
    <row r="1117" spans="1:6" ht="15" x14ac:dyDescent="0.25">
      <c r="A1117" s="12">
        <f>Orders!A1118</f>
        <v>0</v>
      </c>
      <c r="B1117" s="18" t="e">
        <f>VLOOKUP(A1117,'Product-tool'!A:E,2,0)</f>
        <v>#N/A</v>
      </c>
      <c r="C1117" s="44" t="e">
        <f>VLOOKUP(A1117&amp;B1117,'Standard output'!A:D,4,0)</f>
        <v>#N/A</v>
      </c>
      <c r="D1117" s="40" t="e">
        <f>Orders!B1118/$C1117</f>
        <v>#N/A</v>
      </c>
      <c r="E1117" s="40" t="e">
        <f>Orders!C1118/$C1117</f>
        <v>#N/A</v>
      </c>
      <c r="F1117" s="40" t="e">
        <f>Orders!D1118/$C1117</f>
        <v>#N/A</v>
      </c>
    </row>
    <row r="1118" spans="1:6" ht="15" x14ac:dyDescent="0.25">
      <c r="A1118" s="12">
        <f>Orders!A1119</f>
        <v>0</v>
      </c>
      <c r="B1118" s="18" t="e">
        <f>VLOOKUP(A1118,'Product-tool'!A:E,2,0)</f>
        <v>#N/A</v>
      </c>
      <c r="C1118" s="44" t="e">
        <f>VLOOKUP(A1118&amp;B1118,'Standard output'!A:D,4,0)</f>
        <v>#N/A</v>
      </c>
      <c r="D1118" s="40" t="e">
        <f>Orders!B1119/$C1118</f>
        <v>#N/A</v>
      </c>
      <c r="E1118" s="40" t="e">
        <f>Orders!C1119/$C1118</f>
        <v>#N/A</v>
      </c>
      <c r="F1118" s="40" t="e">
        <f>Orders!D1119/$C1118</f>
        <v>#N/A</v>
      </c>
    </row>
    <row r="1119" spans="1:6" ht="15" x14ac:dyDescent="0.25">
      <c r="A1119" s="12">
        <f>Orders!A1120</f>
        <v>0</v>
      </c>
      <c r="B1119" s="18" t="e">
        <f>VLOOKUP(A1119,'Product-tool'!A:E,2,0)</f>
        <v>#N/A</v>
      </c>
      <c r="C1119" s="44" t="e">
        <f>VLOOKUP(A1119&amp;B1119,'Standard output'!A:D,4,0)</f>
        <v>#N/A</v>
      </c>
      <c r="D1119" s="40" t="e">
        <f>Orders!B1120/$C1119</f>
        <v>#N/A</v>
      </c>
      <c r="E1119" s="40" t="e">
        <f>Orders!C1120/$C1119</f>
        <v>#N/A</v>
      </c>
      <c r="F1119" s="40" t="e">
        <f>Orders!D1120/$C1119</f>
        <v>#N/A</v>
      </c>
    </row>
    <row r="1120" spans="1:6" ht="15" x14ac:dyDescent="0.25">
      <c r="A1120" s="12">
        <f>Orders!A1121</f>
        <v>0</v>
      </c>
      <c r="B1120" s="18" t="e">
        <f>VLOOKUP(A1120,'Product-tool'!A:E,2,0)</f>
        <v>#N/A</v>
      </c>
      <c r="C1120" s="44" t="e">
        <f>VLOOKUP(A1120&amp;B1120,'Standard output'!A:D,4,0)</f>
        <v>#N/A</v>
      </c>
      <c r="D1120" s="40" t="e">
        <f>Orders!B1121/$C1120</f>
        <v>#N/A</v>
      </c>
      <c r="E1120" s="40" t="e">
        <f>Orders!C1121/$C1120</f>
        <v>#N/A</v>
      </c>
      <c r="F1120" s="40" t="e">
        <f>Orders!D1121/$C1120</f>
        <v>#N/A</v>
      </c>
    </row>
    <row r="1121" spans="1:6" ht="15" x14ac:dyDescent="0.25">
      <c r="A1121" s="12">
        <f>Orders!A1122</f>
        <v>0</v>
      </c>
      <c r="B1121" s="18" t="e">
        <f>VLOOKUP(A1121,'Product-tool'!A:E,2,0)</f>
        <v>#N/A</v>
      </c>
      <c r="C1121" s="44" t="e">
        <f>VLOOKUP(A1121&amp;B1121,'Standard output'!A:D,4,0)</f>
        <v>#N/A</v>
      </c>
      <c r="D1121" s="40" t="e">
        <f>Orders!B1122/$C1121</f>
        <v>#N/A</v>
      </c>
      <c r="E1121" s="40" t="e">
        <f>Orders!C1122/$C1121</f>
        <v>#N/A</v>
      </c>
      <c r="F1121" s="40" t="e">
        <f>Orders!D1122/$C1121</f>
        <v>#N/A</v>
      </c>
    </row>
    <row r="1122" spans="1:6" ht="15" x14ac:dyDescent="0.25">
      <c r="A1122" s="12">
        <f>Orders!A1123</f>
        <v>0</v>
      </c>
      <c r="B1122" s="18" t="e">
        <f>VLOOKUP(A1122,'Product-tool'!A:E,2,0)</f>
        <v>#N/A</v>
      </c>
      <c r="C1122" s="44" t="e">
        <f>VLOOKUP(A1122&amp;B1122,'Standard output'!A:D,4,0)</f>
        <v>#N/A</v>
      </c>
      <c r="D1122" s="40" t="e">
        <f>Orders!B1123/$C1122</f>
        <v>#N/A</v>
      </c>
      <c r="E1122" s="40" t="e">
        <f>Orders!C1123/$C1122</f>
        <v>#N/A</v>
      </c>
      <c r="F1122" s="40" t="e">
        <f>Orders!D1123/$C1122</f>
        <v>#N/A</v>
      </c>
    </row>
    <row r="1123" spans="1:6" ht="15" x14ac:dyDescent="0.25">
      <c r="A1123" s="12">
        <f>Orders!A1124</f>
        <v>0</v>
      </c>
      <c r="B1123" s="18" t="e">
        <f>VLOOKUP(A1123,'Product-tool'!A:E,2,0)</f>
        <v>#N/A</v>
      </c>
      <c r="C1123" s="44" t="e">
        <f>VLOOKUP(A1123&amp;B1123,'Standard output'!A:D,4,0)</f>
        <v>#N/A</v>
      </c>
      <c r="D1123" s="40" t="e">
        <f>Orders!B1124/$C1123</f>
        <v>#N/A</v>
      </c>
      <c r="E1123" s="40" t="e">
        <f>Orders!C1124/$C1123</f>
        <v>#N/A</v>
      </c>
      <c r="F1123" s="40" t="e">
        <f>Orders!D1124/$C1123</f>
        <v>#N/A</v>
      </c>
    </row>
    <row r="1124" spans="1:6" ht="15" x14ac:dyDescent="0.25">
      <c r="A1124" s="12">
        <f>Orders!A1125</f>
        <v>0</v>
      </c>
      <c r="B1124" s="18" t="e">
        <f>VLOOKUP(A1124,'Product-tool'!A:E,2,0)</f>
        <v>#N/A</v>
      </c>
      <c r="C1124" s="44" t="e">
        <f>VLOOKUP(A1124&amp;B1124,'Standard output'!A:D,4,0)</f>
        <v>#N/A</v>
      </c>
      <c r="D1124" s="40" t="e">
        <f>Orders!B1125/$C1124</f>
        <v>#N/A</v>
      </c>
      <c r="E1124" s="40" t="e">
        <f>Orders!C1125/$C1124</f>
        <v>#N/A</v>
      </c>
      <c r="F1124" s="40" t="e">
        <f>Orders!D1125/$C1124</f>
        <v>#N/A</v>
      </c>
    </row>
    <row r="1125" spans="1:6" ht="15" x14ac:dyDescent="0.25">
      <c r="A1125" s="12">
        <f>Orders!A1126</f>
        <v>0</v>
      </c>
      <c r="B1125" s="18" t="e">
        <f>VLOOKUP(A1125,'Product-tool'!A:E,2,0)</f>
        <v>#N/A</v>
      </c>
      <c r="C1125" s="44" t="e">
        <f>VLOOKUP(A1125&amp;B1125,'Standard output'!A:D,4,0)</f>
        <v>#N/A</v>
      </c>
      <c r="D1125" s="40" t="e">
        <f>Orders!B1126/$C1125</f>
        <v>#N/A</v>
      </c>
      <c r="E1125" s="40" t="e">
        <f>Orders!C1126/$C1125</f>
        <v>#N/A</v>
      </c>
      <c r="F1125" s="40" t="e">
        <f>Orders!D1126/$C1125</f>
        <v>#N/A</v>
      </c>
    </row>
    <row r="1126" spans="1:6" ht="15" x14ac:dyDescent="0.25">
      <c r="A1126" s="12">
        <f>Orders!A1127</f>
        <v>0</v>
      </c>
      <c r="B1126" s="18" t="e">
        <f>VLOOKUP(A1126,'Product-tool'!A:E,2,0)</f>
        <v>#N/A</v>
      </c>
      <c r="C1126" s="44" t="e">
        <f>VLOOKUP(A1126&amp;B1126,'Standard output'!A:D,4,0)</f>
        <v>#N/A</v>
      </c>
      <c r="D1126" s="40" t="e">
        <f>Orders!B1127/$C1126</f>
        <v>#N/A</v>
      </c>
      <c r="E1126" s="40" t="e">
        <f>Orders!C1127/$C1126</f>
        <v>#N/A</v>
      </c>
      <c r="F1126" s="40" t="e">
        <f>Orders!D1127/$C1126</f>
        <v>#N/A</v>
      </c>
    </row>
    <row r="1127" spans="1:6" ht="15" x14ac:dyDescent="0.25">
      <c r="A1127" s="12">
        <f>Orders!A1128</f>
        <v>0</v>
      </c>
      <c r="B1127" s="18" t="e">
        <f>VLOOKUP(A1127,'Product-tool'!A:E,2,0)</f>
        <v>#N/A</v>
      </c>
      <c r="C1127" s="44" t="e">
        <f>VLOOKUP(A1127&amp;B1127,'Standard output'!A:D,4,0)</f>
        <v>#N/A</v>
      </c>
      <c r="D1127" s="40" t="e">
        <f>Orders!B1128/$C1127</f>
        <v>#N/A</v>
      </c>
      <c r="E1127" s="40" t="e">
        <f>Orders!C1128/$C1127</f>
        <v>#N/A</v>
      </c>
      <c r="F1127" s="40" t="e">
        <f>Orders!D1128/$C1127</f>
        <v>#N/A</v>
      </c>
    </row>
    <row r="1128" spans="1:6" ht="15" x14ac:dyDescent="0.25">
      <c r="A1128" s="12">
        <f>Orders!A1129</f>
        <v>0</v>
      </c>
      <c r="B1128" s="18" t="e">
        <f>VLOOKUP(A1128,'Product-tool'!A:E,2,0)</f>
        <v>#N/A</v>
      </c>
      <c r="C1128" s="44" t="e">
        <f>VLOOKUP(A1128&amp;B1128,'Standard output'!A:D,4,0)</f>
        <v>#N/A</v>
      </c>
      <c r="D1128" s="40" t="e">
        <f>Orders!B1129/$C1128</f>
        <v>#N/A</v>
      </c>
      <c r="E1128" s="40" t="e">
        <f>Orders!C1129/$C1128</f>
        <v>#N/A</v>
      </c>
      <c r="F1128" s="40" t="e">
        <f>Orders!D1129/$C1128</f>
        <v>#N/A</v>
      </c>
    </row>
    <row r="1129" spans="1:6" ht="15" x14ac:dyDescent="0.25">
      <c r="A1129" s="12">
        <f>Orders!A1130</f>
        <v>0</v>
      </c>
      <c r="B1129" s="18" t="e">
        <f>VLOOKUP(A1129,'Product-tool'!A:E,2,0)</f>
        <v>#N/A</v>
      </c>
      <c r="C1129" s="44" t="e">
        <f>VLOOKUP(A1129&amp;B1129,'Standard output'!A:D,4,0)</f>
        <v>#N/A</v>
      </c>
      <c r="D1129" s="40" t="e">
        <f>Orders!B1130/$C1129</f>
        <v>#N/A</v>
      </c>
      <c r="E1129" s="40" t="e">
        <f>Orders!C1130/$C1129</f>
        <v>#N/A</v>
      </c>
      <c r="F1129" s="40" t="e">
        <f>Orders!D1130/$C1129</f>
        <v>#N/A</v>
      </c>
    </row>
    <row r="1130" spans="1:6" ht="15" x14ac:dyDescent="0.25">
      <c r="A1130" s="12">
        <f>Orders!A1131</f>
        <v>0</v>
      </c>
      <c r="B1130" s="18" t="e">
        <f>VLOOKUP(A1130,'Product-tool'!A:E,2,0)</f>
        <v>#N/A</v>
      </c>
      <c r="C1130" s="44" t="e">
        <f>VLOOKUP(A1130&amp;B1130,'Standard output'!A:D,4,0)</f>
        <v>#N/A</v>
      </c>
      <c r="D1130" s="40" t="e">
        <f>Orders!B1131/$C1130</f>
        <v>#N/A</v>
      </c>
      <c r="E1130" s="40" t="e">
        <f>Orders!C1131/$C1130</f>
        <v>#N/A</v>
      </c>
      <c r="F1130" s="40" t="e">
        <f>Orders!D1131/$C1130</f>
        <v>#N/A</v>
      </c>
    </row>
    <row r="1131" spans="1:6" ht="15" x14ac:dyDescent="0.25">
      <c r="A1131" s="12">
        <f>Orders!A1132</f>
        <v>0</v>
      </c>
      <c r="B1131" s="18" t="e">
        <f>VLOOKUP(A1131,'Product-tool'!A:E,2,0)</f>
        <v>#N/A</v>
      </c>
      <c r="C1131" s="44" t="e">
        <f>VLOOKUP(A1131&amp;B1131,'Standard output'!A:D,4,0)</f>
        <v>#N/A</v>
      </c>
      <c r="D1131" s="40" t="e">
        <f>Orders!B1132/$C1131</f>
        <v>#N/A</v>
      </c>
      <c r="E1131" s="40" t="e">
        <f>Orders!C1132/$C1131</f>
        <v>#N/A</v>
      </c>
      <c r="F1131" s="40" t="e">
        <f>Orders!D1132/$C1131</f>
        <v>#N/A</v>
      </c>
    </row>
    <row r="1132" spans="1:6" ht="15" x14ac:dyDescent="0.25">
      <c r="A1132" s="12">
        <f>Orders!A1133</f>
        <v>0</v>
      </c>
      <c r="B1132" s="18" t="e">
        <f>VLOOKUP(A1132,'Product-tool'!A:E,2,0)</f>
        <v>#N/A</v>
      </c>
      <c r="C1132" s="44" t="e">
        <f>VLOOKUP(A1132&amp;B1132,'Standard output'!A:D,4,0)</f>
        <v>#N/A</v>
      </c>
      <c r="D1132" s="40" t="e">
        <f>Orders!B1133/$C1132</f>
        <v>#N/A</v>
      </c>
      <c r="E1132" s="40" t="e">
        <f>Orders!C1133/$C1132</f>
        <v>#N/A</v>
      </c>
      <c r="F1132" s="40" t="e">
        <f>Orders!D1133/$C1132</f>
        <v>#N/A</v>
      </c>
    </row>
    <row r="1133" spans="1:6" ht="15" x14ac:dyDescent="0.25">
      <c r="A1133" s="12">
        <f>Orders!A1134</f>
        <v>0</v>
      </c>
      <c r="B1133" s="18" t="e">
        <f>VLOOKUP(A1133,'Product-tool'!A:E,2,0)</f>
        <v>#N/A</v>
      </c>
      <c r="C1133" s="44" t="e">
        <f>VLOOKUP(A1133&amp;B1133,'Standard output'!A:D,4,0)</f>
        <v>#N/A</v>
      </c>
      <c r="D1133" s="40" t="e">
        <f>Orders!B1134/$C1133</f>
        <v>#N/A</v>
      </c>
      <c r="E1133" s="40" t="e">
        <f>Orders!C1134/$C1133</f>
        <v>#N/A</v>
      </c>
      <c r="F1133" s="40" t="e">
        <f>Orders!D1134/$C1133</f>
        <v>#N/A</v>
      </c>
    </row>
    <row r="1134" spans="1:6" ht="15" x14ac:dyDescent="0.25">
      <c r="A1134" s="12">
        <f>Orders!A1135</f>
        <v>0</v>
      </c>
      <c r="B1134" s="18" t="e">
        <f>VLOOKUP(A1134,'Product-tool'!A:E,2,0)</f>
        <v>#N/A</v>
      </c>
      <c r="C1134" s="44" t="e">
        <f>VLOOKUP(A1134&amp;B1134,'Standard output'!A:D,4,0)</f>
        <v>#N/A</v>
      </c>
      <c r="D1134" s="40" t="e">
        <f>Orders!B1135/$C1134</f>
        <v>#N/A</v>
      </c>
      <c r="E1134" s="40" t="e">
        <f>Orders!C1135/$C1134</f>
        <v>#N/A</v>
      </c>
      <c r="F1134" s="40" t="e">
        <f>Orders!D1135/$C1134</f>
        <v>#N/A</v>
      </c>
    </row>
    <row r="1135" spans="1:6" ht="15" x14ac:dyDescent="0.25">
      <c r="A1135" s="12">
        <f>Orders!A1136</f>
        <v>0</v>
      </c>
      <c r="B1135" s="18" t="e">
        <f>VLOOKUP(A1135,'Product-tool'!A:E,2,0)</f>
        <v>#N/A</v>
      </c>
      <c r="C1135" s="44" t="e">
        <f>VLOOKUP(A1135&amp;B1135,'Standard output'!A:D,4,0)</f>
        <v>#N/A</v>
      </c>
      <c r="D1135" s="40" t="e">
        <f>Orders!B1136/$C1135</f>
        <v>#N/A</v>
      </c>
      <c r="E1135" s="40" t="e">
        <f>Orders!C1136/$C1135</f>
        <v>#N/A</v>
      </c>
      <c r="F1135" s="40" t="e">
        <f>Orders!D1136/$C1135</f>
        <v>#N/A</v>
      </c>
    </row>
    <row r="1136" spans="1:6" ht="15" x14ac:dyDescent="0.25">
      <c r="A1136" s="12">
        <f>Orders!A1137</f>
        <v>0</v>
      </c>
      <c r="B1136" s="18" t="e">
        <f>VLOOKUP(A1136,'Product-tool'!A:E,2,0)</f>
        <v>#N/A</v>
      </c>
      <c r="C1136" s="44" t="e">
        <f>VLOOKUP(A1136&amp;B1136,'Standard output'!A:D,4,0)</f>
        <v>#N/A</v>
      </c>
      <c r="D1136" s="40" t="e">
        <f>Orders!B1137/$C1136</f>
        <v>#N/A</v>
      </c>
      <c r="E1136" s="40" t="e">
        <f>Orders!C1137/$C1136</f>
        <v>#N/A</v>
      </c>
      <c r="F1136" s="40" t="e">
        <f>Orders!D1137/$C1136</f>
        <v>#N/A</v>
      </c>
    </row>
    <row r="1137" spans="1:6" ht="15" x14ac:dyDescent="0.25">
      <c r="A1137" s="12">
        <f>Orders!A1138</f>
        <v>0</v>
      </c>
      <c r="B1137" s="18" t="e">
        <f>VLOOKUP(A1137,'Product-tool'!A:E,2,0)</f>
        <v>#N/A</v>
      </c>
      <c r="C1137" s="44" t="e">
        <f>VLOOKUP(A1137&amp;B1137,'Standard output'!A:D,4,0)</f>
        <v>#N/A</v>
      </c>
      <c r="D1137" s="40" t="e">
        <f>Orders!B1138/$C1137</f>
        <v>#N/A</v>
      </c>
      <c r="E1137" s="40" t="e">
        <f>Orders!C1138/$C1137</f>
        <v>#N/A</v>
      </c>
      <c r="F1137" s="40" t="e">
        <f>Orders!D1138/$C1137</f>
        <v>#N/A</v>
      </c>
    </row>
    <row r="1138" spans="1:6" ht="15" x14ac:dyDescent="0.25">
      <c r="A1138" s="12">
        <f>Orders!A1139</f>
        <v>0</v>
      </c>
      <c r="B1138" s="18" t="e">
        <f>VLOOKUP(A1138,'Product-tool'!A:E,2,0)</f>
        <v>#N/A</v>
      </c>
      <c r="C1138" s="44" t="e">
        <f>VLOOKUP(A1138&amp;B1138,'Standard output'!A:D,4,0)</f>
        <v>#N/A</v>
      </c>
      <c r="D1138" s="40" t="e">
        <f>Orders!B1139/$C1138</f>
        <v>#N/A</v>
      </c>
      <c r="E1138" s="40" t="e">
        <f>Orders!C1139/$C1138</f>
        <v>#N/A</v>
      </c>
      <c r="F1138" s="40" t="e">
        <f>Orders!D1139/$C1138</f>
        <v>#N/A</v>
      </c>
    </row>
    <row r="1139" spans="1:6" ht="15" x14ac:dyDescent="0.25">
      <c r="A1139" s="12">
        <f>Orders!A1140</f>
        <v>0</v>
      </c>
      <c r="B1139" s="18" t="e">
        <f>VLOOKUP(A1139,'Product-tool'!A:E,2,0)</f>
        <v>#N/A</v>
      </c>
      <c r="C1139" s="44" t="e">
        <f>VLOOKUP(A1139&amp;B1139,'Standard output'!A:D,4,0)</f>
        <v>#N/A</v>
      </c>
      <c r="D1139" s="40" t="e">
        <f>Orders!B1140/$C1139</f>
        <v>#N/A</v>
      </c>
      <c r="E1139" s="40" t="e">
        <f>Orders!C1140/$C1139</f>
        <v>#N/A</v>
      </c>
      <c r="F1139" s="40" t="e">
        <f>Orders!D1140/$C1139</f>
        <v>#N/A</v>
      </c>
    </row>
    <row r="1140" spans="1:6" ht="15" x14ac:dyDescent="0.25">
      <c r="A1140" s="12">
        <f>Orders!A1141</f>
        <v>0</v>
      </c>
      <c r="B1140" s="18" t="e">
        <f>VLOOKUP(A1140,'Product-tool'!A:E,2,0)</f>
        <v>#N/A</v>
      </c>
      <c r="C1140" s="44" t="e">
        <f>VLOOKUP(A1140&amp;B1140,'Standard output'!A:D,4,0)</f>
        <v>#N/A</v>
      </c>
      <c r="D1140" s="40" t="e">
        <f>Orders!B1141/$C1140</f>
        <v>#N/A</v>
      </c>
      <c r="E1140" s="40" t="e">
        <f>Orders!C1141/$C1140</f>
        <v>#N/A</v>
      </c>
      <c r="F1140" s="40" t="e">
        <f>Orders!D1141/$C1140</f>
        <v>#N/A</v>
      </c>
    </row>
    <row r="1141" spans="1:6" ht="15" x14ac:dyDescent="0.25">
      <c r="A1141" s="12">
        <f>Orders!A1142</f>
        <v>0</v>
      </c>
      <c r="B1141" s="18" t="e">
        <f>VLOOKUP(A1141,'Product-tool'!A:E,2,0)</f>
        <v>#N/A</v>
      </c>
      <c r="C1141" s="44" t="e">
        <f>VLOOKUP(A1141&amp;B1141,'Standard output'!A:D,4,0)</f>
        <v>#N/A</v>
      </c>
      <c r="D1141" s="40" t="e">
        <f>Orders!B1142/$C1141</f>
        <v>#N/A</v>
      </c>
      <c r="E1141" s="40" t="e">
        <f>Orders!C1142/$C1141</f>
        <v>#N/A</v>
      </c>
      <c r="F1141" s="40" t="e">
        <f>Orders!D1142/$C1141</f>
        <v>#N/A</v>
      </c>
    </row>
    <row r="1142" spans="1:6" ht="15" x14ac:dyDescent="0.25">
      <c r="A1142" s="12">
        <f>Orders!A1143</f>
        <v>0</v>
      </c>
      <c r="B1142" s="18" t="e">
        <f>VLOOKUP(A1142,'Product-tool'!A:E,2,0)</f>
        <v>#N/A</v>
      </c>
      <c r="C1142" s="44" t="e">
        <f>VLOOKUP(A1142&amp;B1142,'Standard output'!A:D,4,0)</f>
        <v>#N/A</v>
      </c>
      <c r="D1142" s="40" t="e">
        <f>Orders!B1143/$C1142</f>
        <v>#N/A</v>
      </c>
      <c r="E1142" s="40" t="e">
        <f>Orders!C1143/$C1142</f>
        <v>#N/A</v>
      </c>
      <c r="F1142" s="40" t="e">
        <f>Orders!D1143/$C1142</f>
        <v>#N/A</v>
      </c>
    </row>
    <row r="1143" spans="1:6" ht="15" x14ac:dyDescent="0.25">
      <c r="A1143" s="12">
        <f>Orders!A1144</f>
        <v>0</v>
      </c>
      <c r="B1143" s="18" t="e">
        <f>VLOOKUP(A1143,'Product-tool'!A:E,2,0)</f>
        <v>#N/A</v>
      </c>
      <c r="C1143" s="44" t="e">
        <f>VLOOKUP(A1143&amp;B1143,'Standard output'!A:D,4,0)</f>
        <v>#N/A</v>
      </c>
      <c r="D1143" s="40" t="e">
        <f>Orders!B1144/$C1143</f>
        <v>#N/A</v>
      </c>
      <c r="E1143" s="40" t="e">
        <f>Orders!C1144/$C1143</f>
        <v>#N/A</v>
      </c>
      <c r="F1143" s="40" t="e">
        <f>Orders!D1144/$C1143</f>
        <v>#N/A</v>
      </c>
    </row>
    <row r="1144" spans="1:6" ht="15" x14ac:dyDescent="0.25">
      <c r="A1144" s="12">
        <f>Orders!A1145</f>
        <v>0</v>
      </c>
      <c r="B1144" s="18" t="e">
        <f>VLOOKUP(A1144,'Product-tool'!A:E,2,0)</f>
        <v>#N/A</v>
      </c>
      <c r="C1144" s="44" t="e">
        <f>VLOOKUP(A1144&amp;B1144,'Standard output'!A:D,4,0)</f>
        <v>#N/A</v>
      </c>
      <c r="D1144" s="40" t="e">
        <f>Orders!B1145/$C1144</f>
        <v>#N/A</v>
      </c>
      <c r="E1144" s="40" t="e">
        <f>Orders!C1145/$C1144</f>
        <v>#N/A</v>
      </c>
      <c r="F1144" s="40" t="e">
        <f>Orders!D1145/$C1144</f>
        <v>#N/A</v>
      </c>
    </row>
    <row r="1145" spans="1:6" ht="15" x14ac:dyDescent="0.25">
      <c r="A1145" s="12">
        <f>Orders!A1146</f>
        <v>0</v>
      </c>
      <c r="B1145" s="18" t="e">
        <f>VLOOKUP(A1145,'Product-tool'!A:E,2,0)</f>
        <v>#N/A</v>
      </c>
      <c r="C1145" s="44" t="e">
        <f>VLOOKUP(A1145&amp;B1145,'Standard output'!A:D,4,0)</f>
        <v>#N/A</v>
      </c>
      <c r="D1145" s="40" t="e">
        <f>Orders!B1146/$C1145</f>
        <v>#N/A</v>
      </c>
      <c r="E1145" s="40" t="e">
        <f>Orders!C1146/$C1145</f>
        <v>#N/A</v>
      </c>
      <c r="F1145" s="40" t="e">
        <f>Orders!D1146/$C1145</f>
        <v>#N/A</v>
      </c>
    </row>
    <row r="1146" spans="1:6" ht="15" x14ac:dyDescent="0.25">
      <c r="A1146" s="12">
        <f>Orders!A1147</f>
        <v>0</v>
      </c>
      <c r="B1146" s="18" t="e">
        <f>VLOOKUP(A1146,'Product-tool'!A:E,2,0)</f>
        <v>#N/A</v>
      </c>
      <c r="C1146" s="44" t="e">
        <f>VLOOKUP(A1146&amp;B1146,'Standard output'!A:D,4,0)</f>
        <v>#N/A</v>
      </c>
      <c r="D1146" s="40" t="e">
        <f>Orders!B1147/$C1146</f>
        <v>#N/A</v>
      </c>
      <c r="E1146" s="40" t="e">
        <f>Orders!C1147/$C1146</f>
        <v>#N/A</v>
      </c>
      <c r="F1146" s="40" t="e">
        <f>Orders!D1147/$C1146</f>
        <v>#N/A</v>
      </c>
    </row>
    <row r="1147" spans="1:6" ht="15" x14ac:dyDescent="0.25">
      <c r="A1147" s="12">
        <f>Orders!A1148</f>
        <v>0</v>
      </c>
      <c r="B1147" s="18" t="e">
        <f>VLOOKUP(A1147,'Product-tool'!A:E,2,0)</f>
        <v>#N/A</v>
      </c>
      <c r="C1147" s="44" t="e">
        <f>VLOOKUP(A1147&amp;B1147,'Standard output'!A:D,4,0)</f>
        <v>#N/A</v>
      </c>
      <c r="D1147" s="40" t="e">
        <f>Orders!B1148/$C1147</f>
        <v>#N/A</v>
      </c>
      <c r="E1147" s="40" t="e">
        <f>Orders!C1148/$C1147</f>
        <v>#N/A</v>
      </c>
      <c r="F1147" s="40" t="e">
        <f>Orders!D1148/$C1147</f>
        <v>#N/A</v>
      </c>
    </row>
    <row r="1148" spans="1:6" ht="15" x14ac:dyDescent="0.25">
      <c r="A1148" s="12">
        <f>Orders!A1149</f>
        <v>0</v>
      </c>
      <c r="B1148" s="18" t="e">
        <f>VLOOKUP(A1148,'Product-tool'!A:E,2,0)</f>
        <v>#N/A</v>
      </c>
      <c r="C1148" s="44" t="e">
        <f>VLOOKUP(A1148&amp;B1148,'Standard output'!A:D,4,0)</f>
        <v>#N/A</v>
      </c>
      <c r="D1148" s="40" t="e">
        <f>Orders!B1149/$C1148</f>
        <v>#N/A</v>
      </c>
      <c r="E1148" s="40" t="e">
        <f>Orders!C1149/$C1148</f>
        <v>#N/A</v>
      </c>
      <c r="F1148" s="40" t="e">
        <f>Orders!D1149/$C1148</f>
        <v>#N/A</v>
      </c>
    </row>
    <row r="1149" spans="1:6" ht="15" x14ac:dyDescent="0.25">
      <c r="A1149" s="12">
        <f>Orders!A1150</f>
        <v>0</v>
      </c>
      <c r="B1149" s="18" t="e">
        <f>VLOOKUP(A1149,'Product-tool'!A:E,2,0)</f>
        <v>#N/A</v>
      </c>
      <c r="C1149" s="44" t="e">
        <f>VLOOKUP(A1149&amp;B1149,'Standard output'!A:D,4,0)</f>
        <v>#N/A</v>
      </c>
      <c r="D1149" s="40" t="e">
        <f>Orders!B1150/$C1149</f>
        <v>#N/A</v>
      </c>
      <c r="E1149" s="40" t="e">
        <f>Orders!C1150/$C1149</f>
        <v>#N/A</v>
      </c>
      <c r="F1149" s="40" t="e">
        <f>Orders!D1150/$C1149</f>
        <v>#N/A</v>
      </c>
    </row>
    <row r="1150" spans="1:6" ht="15" x14ac:dyDescent="0.25">
      <c r="A1150" s="12">
        <f>Orders!A1151</f>
        <v>0</v>
      </c>
      <c r="B1150" s="18" t="e">
        <f>VLOOKUP(A1150,'Product-tool'!A:E,2,0)</f>
        <v>#N/A</v>
      </c>
      <c r="C1150" s="44" t="e">
        <f>VLOOKUP(A1150&amp;B1150,'Standard output'!A:D,4,0)</f>
        <v>#N/A</v>
      </c>
      <c r="D1150" s="40" t="e">
        <f>Orders!B1151/$C1150</f>
        <v>#N/A</v>
      </c>
      <c r="E1150" s="40" t="e">
        <f>Orders!C1151/$C1150</f>
        <v>#N/A</v>
      </c>
      <c r="F1150" s="40" t="e">
        <f>Orders!D1151/$C1150</f>
        <v>#N/A</v>
      </c>
    </row>
    <row r="1151" spans="1:6" ht="15" x14ac:dyDescent="0.25">
      <c r="A1151" s="12">
        <f>Orders!A1152</f>
        <v>0</v>
      </c>
      <c r="B1151" s="18" t="e">
        <f>VLOOKUP(A1151,'Product-tool'!A:E,2,0)</f>
        <v>#N/A</v>
      </c>
      <c r="C1151" s="44" t="e">
        <f>VLOOKUP(A1151&amp;B1151,'Standard output'!A:D,4,0)</f>
        <v>#N/A</v>
      </c>
      <c r="D1151" s="40" t="e">
        <f>Orders!B1152/$C1151</f>
        <v>#N/A</v>
      </c>
      <c r="E1151" s="40" t="e">
        <f>Orders!C1152/$C1151</f>
        <v>#N/A</v>
      </c>
      <c r="F1151" s="40" t="e">
        <f>Orders!D1152/$C1151</f>
        <v>#N/A</v>
      </c>
    </row>
    <row r="1152" spans="1:6" ht="15" x14ac:dyDescent="0.25">
      <c r="A1152" s="12">
        <f>Orders!A1153</f>
        <v>0</v>
      </c>
      <c r="B1152" s="18" t="e">
        <f>VLOOKUP(A1152,'Product-tool'!A:E,2,0)</f>
        <v>#N/A</v>
      </c>
      <c r="C1152" s="44" t="e">
        <f>VLOOKUP(A1152&amp;B1152,'Standard output'!A:D,4,0)</f>
        <v>#N/A</v>
      </c>
      <c r="D1152" s="40" t="e">
        <f>Orders!B1153/$C1152</f>
        <v>#N/A</v>
      </c>
      <c r="E1152" s="40" t="e">
        <f>Orders!C1153/$C1152</f>
        <v>#N/A</v>
      </c>
      <c r="F1152" s="40" t="e">
        <f>Orders!D1153/$C1152</f>
        <v>#N/A</v>
      </c>
    </row>
    <row r="1153" spans="1:6" ht="15" x14ac:dyDescent="0.25">
      <c r="A1153" s="12">
        <f>Orders!A1154</f>
        <v>0</v>
      </c>
      <c r="B1153" s="18" t="e">
        <f>VLOOKUP(A1153,'Product-tool'!A:E,2,0)</f>
        <v>#N/A</v>
      </c>
      <c r="C1153" s="44" t="e">
        <f>VLOOKUP(A1153&amp;B1153,'Standard output'!A:D,4,0)</f>
        <v>#N/A</v>
      </c>
      <c r="D1153" s="40" t="e">
        <f>Orders!B1154/$C1153</f>
        <v>#N/A</v>
      </c>
      <c r="E1153" s="40" t="e">
        <f>Orders!C1154/$C1153</f>
        <v>#N/A</v>
      </c>
      <c r="F1153" s="40" t="e">
        <f>Orders!D1154/$C1153</f>
        <v>#N/A</v>
      </c>
    </row>
    <row r="1154" spans="1:6" ht="15" x14ac:dyDescent="0.25">
      <c r="A1154" s="12">
        <f>Orders!A1155</f>
        <v>0</v>
      </c>
      <c r="B1154" s="18" t="e">
        <f>VLOOKUP(A1154,'Product-tool'!A:E,2,0)</f>
        <v>#N/A</v>
      </c>
      <c r="C1154" s="44" t="e">
        <f>VLOOKUP(A1154&amp;B1154,'Standard output'!A:D,4,0)</f>
        <v>#N/A</v>
      </c>
      <c r="D1154" s="40" t="e">
        <f>Orders!B1155/$C1154</f>
        <v>#N/A</v>
      </c>
      <c r="E1154" s="40" t="e">
        <f>Orders!C1155/$C1154</f>
        <v>#N/A</v>
      </c>
      <c r="F1154" s="40" t="e">
        <f>Orders!D1155/$C1154</f>
        <v>#N/A</v>
      </c>
    </row>
    <row r="1155" spans="1:6" ht="15" x14ac:dyDescent="0.25">
      <c r="A1155" s="12">
        <f>Orders!A1156</f>
        <v>0</v>
      </c>
      <c r="B1155" s="18" t="e">
        <f>VLOOKUP(A1155,'Product-tool'!A:E,2,0)</f>
        <v>#N/A</v>
      </c>
      <c r="C1155" s="44" t="e">
        <f>VLOOKUP(A1155&amp;B1155,'Standard output'!A:D,4,0)</f>
        <v>#N/A</v>
      </c>
      <c r="D1155" s="40" t="e">
        <f>Orders!B1156/$C1155</f>
        <v>#N/A</v>
      </c>
      <c r="E1155" s="40" t="e">
        <f>Orders!C1156/$C1155</f>
        <v>#N/A</v>
      </c>
      <c r="F1155" s="40" t="e">
        <f>Orders!D1156/$C1155</f>
        <v>#N/A</v>
      </c>
    </row>
    <row r="1156" spans="1:6" ht="15" x14ac:dyDescent="0.25">
      <c r="A1156" s="12">
        <f>Orders!A1157</f>
        <v>0</v>
      </c>
      <c r="B1156" s="18" t="e">
        <f>VLOOKUP(A1156,'Product-tool'!A:E,2,0)</f>
        <v>#N/A</v>
      </c>
      <c r="C1156" s="44" t="e">
        <f>VLOOKUP(A1156&amp;B1156,'Standard output'!A:D,4,0)</f>
        <v>#N/A</v>
      </c>
      <c r="D1156" s="40" t="e">
        <f>Orders!B1157/$C1156</f>
        <v>#N/A</v>
      </c>
      <c r="E1156" s="40" t="e">
        <f>Orders!C1157/$C1156</f>
        <v>#N/A</v>
      </c>
      <c r="F1156" s="40" t="e">
        <f>Orders!D1157/$C1156</f>
        <v>#N/A</v>
      </c>
    </row>
    <row r="1157" spans="1:6" ht="15" x14ac:dyDescent="0.25">
      <c r="A1157" s="12">
        <f>Orders!A1158</f>
        <v>0</v>
      </c>
      <c r="B1157" s="18" t="e">
        <f>VLOOKUP(A1157,'Product-tool'!A:E,2,0)</f>
        <v>#N/A</v>
      </c>
      <c r="C1157" s="44" t="e">
        <f>VLOOKUP(A1157&amp;B1157,'Standard output'!A:D,4,0)</f>
        <v>#N/A</v>
      </c>
      <c r="D1157" s="40" t="e">
        <f>Orders!B1158/$C1157</f>
        <v>#N/A</v>
      </c>
      <c r="E1157" s="40" t="e">
        <f>Orders!C1158/$C1157</f>
        <v>#N/A</v>
      </c>
      <c r="F1157" s="40" t="e">
        <f>Orders!D1158/$C1157</f>
        <v>#N/A</v>
      </c>
    </row>
    <row r="1158" spans="1:6" ht="15" x14ac:dyDescent="0.25">
      <c r="A1158" s="12">
        <f>Orders!A1159</f>
        <v>0</v>
      </c>
      <c r="B1158" s="18" t="e">
        <f>VLOOKUP(A1158,'Product-tool'!A:E,2,0)</f>
        <v>#N/A</v>
      </c>
      <c r="C1158" s="44" t="e">
        <f>VLOOKUP(A1158&amp;B1158,'Standard output'!A:D,4,0)</f>
        <v>#N/A</v>
      </c>
      <c r="D1158" s="40" t="e">
        <f>Orders!B1159/$C1158</f>
        <v>#N/A</v>
      </c>
      <c r="E1158" s="40" t="e">
        <f>Orders!C1159/$C1158</f>
        <v>#N/A</v>
      </c>
      <c r="F1158" s="40" t="e">
        <f>Orders!D1159/$C1158</f>
        <v>#N/A</v>
      </c>
    </row>
    <row r="1159" spans="1:6" ht="15" x14ac:dyDescent="0.25">
      <c r="A1159" s="12">
        <f>Orders!A1160</f>
        <v>0</v>
      </c>
      <c r="B1159" s="18" t="e">
        <f>VLOOKUP(A1159,'Product-tool'!A:E,2,0)</f>
        <v>#N/A</v>
      </c>
      <c r="C1159" s="44" t="e">
        <f>VLOOKUP(A1159&amp;B1159,'Standard output'!A:D,4,0)</f>
        <v>#N/A</v>
      </c>
      <c r="D1159" s="40" t="e">
        <f>Orders!B1160/$C1159</f>
        <v>#N/A</v>
      </c>
      <c r="E1159" s="40" t="e">
        <f>Orders!C1160/$C1159</f>
        <v>#N/A</v>
      </c>
      <c r="F1159" s="40" t="e">
        <f>Orders!D1160/$C1159</f>
        <v>#N/A</v>
      </c>
    </row>
    <row r="1160" spans="1:6" ht="15" x14ac:dyDescent="0.25">
      <c r="A1160" s="12">
        <f>Orders!A1161</f>
        <v>0</v>
      </c>
      <c r="B1160" s="18" t="e">
        <f>VLOOKUP(A1160,'Product-tool'!A:E,2,0)</f>
        <v>#N/A</v>
      </c>
      <c r="C1160" s="44" t="e">
        <f>VLOOKUP(A1160&amp;B1160,'Standard output'!A:D,4,0)</f>
        <v>#N/A</v>
      </c>
      <c r="D1160" s="40" t="e">
        <f>Orders!B1161/$C1160</f>
        <v>#N/A</v>
      </c>
      <c r="E1160" s="40" t="e">
        <f>Orders!C1161/$C1160</f>
        <v>#N/A</v>
      </c>
      <c r="F1160" s="40" t="e">
        <f>Orders!D1161/$C1160</f>
        <v>#N/A</v>
      </c>
    </row>
    <row r="1161" spans="1:6" ht="15" x14ac:dyDescent="0.25">
      <c r="A1161" s="12">
        <f>Orders!A1162</f>
        <v>0</v>
      </c>
      <c r="B1161" s="18" t="e">
        <f>VLOOKUP(A1161,'Product-tool'!A:E,2,0)</f>
        <v>#N/A</v>
      </c>
      <c r="C1161" s="44" t="e">
        <f>VLOOKUP(A1161&amp;B1161,'Standard output'!A:D,4,0)</f>
        <v>#N/A</v>
      </c>
      <c r="D1161" s="40" t="e">
        <f>Orders!B1162/$C1161</f>
        <v>#N/A</v>
      </c>
      <c r="E1161" s="40" t="e">
        <f>Orders!C1162/$C1161</f>
        <v>#N/A</v>
      </c>
      <c r="F1161" s="40" t="e">
        <f>Orders!D1162/$C1161</f>
        <v>#N/A</v>
      </c>
    </row>
    <row r="1162" spans="1:6" ht="15" x14ac:dyDescent="0.25">
      <c r="A1162" s="12">
        <f>Orders!A1163</f>
        <v>0</v>
      </c>
      <c r="B1162" s="18" t="e">
        <f>VLOOKUP(A1162,'Product-tool'!A:E,2,0)</f>
        <v>#N/A</v>
      </c>
      <c r="C1162" s="44" t="e">
        <f>VLOOKUP(A1162&amp;B1162,'Standard output'!A:D,4,0)</f>
        <v>#N/A</v>
      </c>
      <c r="D1162" s="40" t="e">
        <f>Orders!B1163/$C1162</f>
        <v>#N/A</v>
      </c>
      <c r="E1162" s="40" t="e">
        <f>Orders!C1163/$C1162</f>
        <v>#N/A</v>
      </c>
      <c r="F1162" s="40" t="e">
        <f>Orders!D1163/$C1162</f>
        <v>#N/A</v>
      </c>
    </row>
    <row r="1163" spans="1:6" ht="15" x14ac:dyDescent="0.25">
      <c r="A1163" s="12">
        <f>Orders!A1164</f>
        <v>0</v>
      </c>
      <c r="B1163" s="18" t="e">
        <f>VLOOKUP(A1163,'Product-tool'!A:E,2,0)</f>
        <v>#N/A</v>
      </c>
      <c r="C1163" s="44" t="e">
        <f>VLOOKUP(A1163&amp;B1163,'Standard output'!A:D,4,0)</f>
        <v>#N/A</v>
      </c>
      <c r="D1163" s="40" t="e">
        <f>Orders!B1164/$C1163</f>
        <v>#N/A</v>
      </c>
      <c r="E1163" s="40" t="e">
        <f>Orders!C1164/$C1163</f>
        <v>#N/A</v>
      </c>
      <c r="F1163" s="40" t="e">
        <f>Orders!D1164/$C1163</f>
        <v>#N/A</v>
      </c>
    </row>
    <row r="1164" spans="1:6" ht="15" x14ac:dyDescent="0.25">
      <c r="A1164" s="12">
        <f>Orders!A1165</f>
        <v>0</v>
      </c>
      <c r="B1164" s="18" t="e">
        <f>VLOOKUP(A1164,'Product-tool'!A:E,2,0)</f>
        <v>#N/A</v>
      </c>
      <c r="C1164" s="44" t="e">
        <f>VLOOKUP(A1164&amp;B1164,'Standard output'!A:D,4,0)</f>
        <v>#N/A</v>
      </c>
      <c r="D1164" s="40" t="e">
        <f>Orders!B1165/$C1164</f>
        <v>#N/A</v>
      </c>
      <c r="E1164" s="40" t="e">
        <f>Orders!C1165/$C1164</f>
        <v>#N/A</v>
      </c>
      <c r="F1164" s="40" t="e">
        <f>Orders!D1165/$C1164</f>
        <v>#N/A</v>
      </c>
    </row>
    <row r="1165" spans="1:6" ht="15" x14ac:dyDescent="0.25">
      <c r="A1165" s="12">
        <f>Orders!A1166</f>
        <v>0</v>
      </c>
      <c r="B1165" s="18" t="e">
        <f>VLOOKUP(A1165,'Product-tool'!A:E,2,0)</f>
        <v>#N/A</v>
      </c>
      <c r="C1165" s="44" t="e">
        <f>VLOOKUP(A1165&amp;B1165,'Standard output'!A:D,4,0)</f>
        <v>#N/A</v>
      </c>
      <c r="D1165" s="40" t="e">
        <f>Orders!B1166/$C1165</f>
        <v>#N/A</v>
      </c>
      <c r="E1165" s="40" t="e">
        <f>Orders!C1166/$C1165</f>
        <v>#N/A</v>
      </c>
      <c r="F1165" s="40" t="e">
        <f>Orders!D1166/$C1165</f>
        <v>#N/A</v>
      </c>
    </row>
    <row r="1166" spans="1:6" ht="15" x14ac:dyDescent="0.25">
      <c r="A1166" s="12">
        <f>Orders!A1167</f>
        <v>0</v>
      </c>
      <c r="B1166" s="18" t="e">
        <f>VLOOKUP(A1166,'Product-tool'!A:E,2,0)</f>
        <v>#N/A</v>
      </c>
      <c r="C1166" s="44" t="e">
        <f>VLOOKUP(A1166&amp;B1166,'Standard output'!A:D,4,0)</f>
        <v>#N/A</v>
      </c>
      <c r="D1166" s="40" t="e">
        <f>Orders!B1167/$C1166</f>
        <v>#N/A</v>
      </c>
      <c r="E1166" s="40" t="e">
        <f>Orders!C1167/$C1166</f>
        <v>#N/A</v>
      </c>
      <c r="F1166" s="40" t="e">
        <f>Orders!D1167/$C1166</f>
        <v>#N/A</v>
      </c>
    </row>
    <row r="1167" spans="1:6" ht="15" x14ac:dyDescent="0.25">
      <c r="A1167" s="12">
        <f>Orders!A1168</f>
        <v>0</v>
      </c>
      <c r="B1167" s="18" t="e">
        <f>VLOOKUP(A1167,'Product-tool'!A:E,2,0)</f>
        <v>#N/A</v>
      </c>
      <c r="C1167" s="44" t="e">
        <f>VLOOKUP(A1167&amp;B1167,'Standard output'!A:D,4,0)</f>
        <v>#N/A</v>
      </c>
      <c r="D1167" s="40" t="e">
        <f>Orders!B1168/$C1167</f>
        <v>#N/A</v>
      </c>
      <c r="E1167" s="40" t="e">
        <f>Orders!C1168/$C1167</f>
        <v>#N/A</v>
      </c>
      <c r="F1167" s="40" t="e">
        <f>Orders!D1168/$C1167</f>
        <v>#N/A</v>
      </c>
    </row>
    <row r="1168" spans="1:6" ht="15" x14ac:dyDescent="0.25">
      <c r="A1168" s="12">
        <f>Orders!A1169</f>
        <v>0</v>
      </c>
      <c r="B1168" s="18" t="e">
        <f>VLOOKUP(A1168,'Product-tool'!A:E,2,0)</f>
        <v>#N/A</v>
      </c>
      <c r="C1168" s="44" t="e">
        <f>VLOOKUP(A1168&amp;B1168,'Standard output'!A:D,4,0)</f>
        <v>#N/A</v>
      </c>
      <c r="D1168" s="40" t="e">
        <f>Orders!B1169/$C1168</f>
        <v>#N/A</v>
      </c>
      <c r="E1168" s="40" t="e">
        <f>Orders!C1169/$C1168</f>
        <v>#N/A</v>
      </c>
      <c r="F1168" s="40" t="e">
        <f>Orders!D1169/$C1168</f>
        <v>#N/A</v>
      </c>
    </row>
    <row r="1169" spans="1:6" ht="15" x14ac:dyDescent="0.25">
      <c r="A1169" s="12">
        <f>Orders!A1170</f>
        <v>0</v>
      </c>
      <c r="B1169" s="18" t="e">
        <f>VLOOKUP(A1169,'Product-tool'!A:E,2,0)</f>
        <v>#N/A</v>
      </c>
      <c r="C1169" s="44" t="e">
        <f>VLOOKUP(A1169&amp;B1169,'Standard output'!A:D,4,0)</f>
        <v>#N/A</v>
      </c>
      <c r="D1169" s="40" t="e">
        <f>Orders!B1170/$C1169</f>
        <v>#N/A</v>
      </c>
      <c r="E1169" s="40" t="e">
        <f>Orders!C1170/$C1169</f>
        <v>#N/A</v>
      </c>
      <c r="F1169" s="40" t="e">
        <f>Orders!D1170/$C1169</f>
        <v>#N/A</v>
      </c>
    </row>
    <row r="1170" spans="1:6" ht="15" x14ac:dyDescent="0.25">
      <c r="A1170" s="12">
        <f>Orders!A1171</f>
        <v>0</v>
      </c>
      <c r="B1170" s="18" t="e">
        <f>VLOOKUP(A1170,'Product-tool'!A:E,2,0)</f>
        <v>#N/A</v>
      </c>
      <c r="C1170" s="44" t="e">
        <f>VLOOKUP(A1170&amp;B1170,'Standard output'!A:D,4,0)</f>
        <v>#N/A</v>
      </c>
      <c r="D1170" s="40" t="e">
        <f>Orders!B1171/$C1170</f>
        <v>#N/A</v>
      </c>
      <c r="E1170" s="40" t="e">
        <f>Orders!C1171/$C1170</f>
        <v>#N/A</v>
      </c>
      <c r="F1170" s="40" t="e">
        <f>Orders!D1171/$C1170</f>
        <v>#N/A</v>
      </c>
    </row>
    <row r="1171" spans="1:6" ht="15" x14ac:dyDescent="0.25">
      <c r="A1171" s="12">
        <f>Orders!A1172</f>
        <v>0</v>
      </c>
      <c r="B1171" s="18" t="e">
        <f>VLOOKUP(A1171,'Product-tool'!A:E,2,0)</f>
        <v>#N/A</v>
      </c>
      <c r="C1171" s="44" t="e">
        <f>VLOOKUP(A1171&amp;B1171,'Standard output'!A:D,4,0)</f>
        <v>#N/A</v>
      </c>
      <c r="D1171" s="40" t="e">
        <f>Orders!B1172/$C1171</f>
        <v>#N/A</v>
      </c>
      <c r="E1171" s="40" t="e">
        <f>Orders!C1172/$C1171</f>
        <v>#N/A</v>
      </c>
      <c r="F1171" s="40" t="e">
        <f>Orders!D1172/$C1171</f>
        <v>#N/A</v>
      </c>
    </row>
    <row r="1172" spans="1:6" ht="15" x14ac:dyDescent="0.25">
      <c r="A1172" s="12">
        <f>Orders!A1173</f>
        <v>0</v>
      </c>
      <c r="B1172" s="18" t="e">
        <f>VLOOKUP(A1172,'Product-tool'!A:E,2,0)</f>
        <v>#N/A</v>
      </c>
      <c r="C1172" s="44" t="e">
        <f>VLOOKUP(A1172&amp;B1172,'Standard output'!A:D,4,0)</f>
        <v>#N/A</v>
      </c>
      <c r="D1172" s="40" t="e">
        <f>Orders!B1173/$C1172</f>
        <v>#N/A</v>
      </c>
      <c r="E1172" s="40" t="e">
        <f>Orders!C1173/$C1172</f>
        <v>#N/A</v>
      </c>
      <c r="F1172" s="40" t="e">
        <f>Orders!D1173/$C1172</f>
        <v>#N/A</v>
      </c>
    </row>
    <row r="1173" spans="1:6" ht="15" x14ac:dyDescent="0.25">
      <c r="A1173" s="12">
        <f>Orders!A1174</f>
        <v>0</v>
      </c>
      <c r="B1173" s="18" t="e">
        <f>VLOOKUP(A1173,'Product-tool'!A:E,2,0)</f>
        <v>#N/A</v>
      </c>
      <c r="C1173" s="44" t="e">
        <f>VLOOKUP(A1173&amp;B1173,'Standard output'!A:D,4,0)</f>
        <v>#N/A</v>
      </c>
      <c r="D1173" s="40" t="e">
        <f>Orders!B1174/$C1173</f>
        <v>#N/A</v>
      </c>
      <c r="E1173" s="40" t="e">
        <f>Orders!C1174/$C1173</f>
        <v>#N/A</v>
      </c>
      <c r="F1173" s="40" t="e">
        <f>Orders!D1174/$C1173</f>
        <v>#N/A</v>
      </c>
    </row>
    <row r="1174" spans="1:6" ht="15" x14ac:dyDescent="0.25">
      <c r="A1174" s="12">
        <f>Orders!A1175</f>
        <v>0</v>
      </c>
      <c r="B1174" s="18" t="e">
        <f>VLOOKUP(A1174,'Product-tool'!A:E,2,0)</f>
        <v>#N/A</v>
      </c>
      <c r="C1174" s="44" t="e">
        <f>VLOOKUP(A1174&amp;B1174,'Standard output'!A:D,4,0)</f>
        <v>#N/A</v>
      </c>
      <c r="D1174" s="40" t="e">
        <f>Orders!B1175/$C1174</f>
        <v>#N/A</v>
      </c>
      <c r="E1174" s="40" t="e">
        <f>Orders!C1175/$C1174</f>
        <v>#N/A</v>
      </c>
      <c r="F1174" s="40" t="e">
        <f>Orders!D1175/$C1174</f>
        <v>#N/A</v>
      </c>
    </row>
    <row r="1175" spans="1:6" ht="15" x14ac:dyDescent="0.25">
      <c r="A1175" s="12">
        <f>Orders!A1176</f>
        <v>0</v>
      </c>
      <c r="B1175" s="18" t="e">
        <f>VLOOKUP(A1175,'Product-tool'!A:E,2,0)</f>
        <v>#N/A</v>
      </c>
      <c r="C1175" s="44" t="e">
        <f>VLOOKUP(A1175&amp;B1175,'Standard output'!A:D,4,0)</f>
        <v>#N/A</v>
      </c>
      <c r="D1175" s="40" t="e">
        <f>Orders!B1176/$C1175</f>
        <v>#N/A</v>
      </c>
      <c r="E1175" s="40" t="e">
        <f>Orders!C1176/$C1175</f>
        <v>#N/A</v>
      </c>
      <c r="F1175" s="40" t="e">
        <f>Orders!D1176/$C1175</f>
        <v>#N/A</v>
      </c>
    </row>
    <row r="1176" spans="1:6" ht="15" x14ac:dyDescent="0.25">
      <c r="A1176" s="12">
        <f>Orders!A1177</f>
        <v>0</v>
      </c>
      <c r="B1176" s="18" t="e">
        <f>VLOOKUP(A1176,'Product-tool'!A:E,2,0)</f>
        <v>#N/A</v>
      </c>
      <c r="C1176" s="44" t="e">
        <f>VLOOKUP(A1176&amp;B1176,'Standard output'!A:D,4,0)</f>
        <v>#N/A</v>
      </c>
      <c r="D1176" s="40" t="e">
        <f>Orders!B1177/$C1176</f>
        <v>#N/A</v>
      </c>
      <c r="E1176" s="40" t="e">
        <f>Orders!C1177/$C1176</f>
        <v>#N/A</v>
      </c>
      <c r="F1176" s="40" t="e">
        <f>Orders!D1177/$C1176</f>
        <v>#N/A</v>
      </c>
    </row>
    <row r="1177" spans="1:6" ht="15" x14ac:dyDescent="0.25">
      <c r="A1177" s="12">
        <f>Orders!A1178</f>
        <v>0</v>
      </c>
      <c r="B1177" s="18" t="e">
        <f>VLOOKUP(A1177,'Product-tool'!A:E,2,0)</f>
        <v>#N/A</v>
      </c>
      <c r="C1177" s="44" t="e">
        <f>VLOOKUP(A1177&amp;B1177,'Standard output'!A:D,4,0)</f>
        <v>#N/A</v>
      </c>
      <c r="D1177" s="40" t="e">
        <f>Orders!B1178/$C1177</f>
        <v>#N/A</v>
      </c>
      <c r="E1177" s="40" t="e">
        <f>Orders!C1178/$C1177</f>
        <v>#N/A</v>
      </c>
      <c r="F1177" s="40" t="e">
        <f>Orders!D1178/$C1177</f>
        <v>#N/A</v>
      </c>
    </row>
    <row r="1178" spans="1:6" ht="15" x14ac:dyDescent="0.25">
      <c r="A1178" s="12">
        <f>Orders!A1179</f>
        <v>0</v>
      </c>
      <c r="B1178" s="18" t="e">
        <f>VLOOKUP(A1178,'Product-tool'!A:E,2,0)</f>
        <v>#N/A</v>
      </c>
      <c r="C1178" s="44" t="e">
        <f>VLOOKUP(A1178&amp;B1178,'Standard output'!A:D,4,0)</f>
        <v>#N/A</v>
      </c>
      <c r="D1178" s="40" t="e">
        <f>Orders!B1179/$C1178</f>
        <v>#N/A</v>
      </c>
      <c r="E1178" s="40" t="e">
        <f>Orders!C1179/$C1178</f>
        <v>#N/A</v>
      </c>
      <c r="F1178" s="40" t="e">
        <f>Orders!D1179/$C1178</f>
        <v>#N/A</v>
      </c>
    </row>
    <row r="1179" spans="1:6" ht="15" x14ac:dyDescent="0.25">
      <c r="A1179" s="12">
        <f>Orders!A1180</f>
        <v>0</v>
      </c>
      <c r="B1179" s="18" t="e">
        <f>VLOOKUP(A1179,'Product-tool'!A:E,2,0)</f>
        <v>#N/A</v>
      </c>
      <c r="C1179" s="44" t="e">
        <f>VLOOKUP(A1179&amp;B1179,'Standard output'!A:D,4,0)</f>
        <v>#N/A</v>
      </c>
      <c r="D1179" s="40" t="e">
        <f>Orders!B1180/$C1179</f>
        <v>#N/A</v>
      </c>
      <c r="E1179" s="40" t="e">
        <f>Orders!C1180/$C1179</f>
        <v>#N/A</v>
      </c>
      <c r="F1179" s="40" t="e">
        <f>Orders!D1180/$C1179</f>
        <v>#N/A</v>
      </c>
    </row>
    <row r="1180" spans="1:6" ht="15" x14ac:dyDescent="0.25">
      <c r="A1180" s="12">
        <f>Orders!A1181</f>
        <v>0</v>
      </c>
      <c r="B1180" s="18" t="e">
        <f>VLOOKUP(A1180,'Product-tool'!A:E,2,0)</f>
        <v>#N/A</v>
      </c>
      <c r="C1180" s="44" t="e">
        <f>VLOOKUP(A1180&amp;B1180,'Standard output'!A:D,4,0)</f>
        <v>#N/A</v>
      </c>
      <c r="D1180" s="40" t="e">
        <f>Orders!B1181/$C1180</f>
        <v>#N/A</v>
      </c>
      <c r="E1180" s="40" t="e">
        <f>Orders!C1181/$C1180</f>
        <v>#N/A</v>
      </c>
      <c r="F1180" s="40" t="e">
        <f>Orders!D1181/$C1180</f>
        <v>#N/A</v>
      </c>
    </row>
    <row r="1181" spans="1:6" ht="15" x14ac:dyDescent="0.25">
      <c r="A1181" s="12">
        <f>Orders!A1182</f>
        <v>0</v>
      </c>
      <c r="B1181" s="18" t="e">
        <f>VLOOKUP(A1181,'Product-tool'!A:E,2,0)</f>
        <v>#N/A</v>
      </c>
      <c r="C1181" s="44" t="e">
        <f>VLOOKUP(A1181&amp;B1181,'Standard output'!A:D,4,0)</f>
        <v>#N/A</v>
      </c>
      <c r="D1181" s="40" t="e">
        <f>Orders!B1182/$C1181</f>
        <v>#N/A</v>
      </c>
      <c r="E1181" s="40" t="e">
        <f>Orders!C1182/$C1181</f>
        <v>#N/A</v>
      </c>
      <c r="F1181" s="40" t="e">
        <f>Orders!D1182/$C1181</f>
        <v>#N/A</v>
      </c>
    </row>
    <row r="1182" spans="1:6" ht="15" x14ac:dyDescent="0.25">
      <c r="A1182" s="12">
        <f>Orders!A1183</f>
        <v>0</v>
      </c>
      <c r="B1182" s="18" t="e">
        <f>VLOOKUP(A1182,'Product-tool'!A:E,2,0)</f>
        <v>#N/A</v>
      </c>
      <c r="C1182" s="44" t="e">
        <f>VLOOKUP(A1182&amp;B1182,'Standard output'!A:D,4,0)</f>
        <v>#N/A</v>
      </c>
      <c r="D1182" s="40" t="e">
        <f>Orders!B1183/$C1182</f>
        <v>#N/A</v>
      </c>
      <c r="E1182" s="40" t="e">
        <f>Orders!C1183/$C1182</f>
        <v>#N/A</v>
      </c>
      <c r="F1182" s="40" t="e">
        <f>Orders!D1183/$C1182</f>
        <v>#N/A</v>
      </c>
    </row>
    <row r="1183" spans="1:6" ht="15" x14ac:dyDescent="0.25">
      <c r="A1183" s="12">
        <f>Orders!A1184</f>
        <v>0</v>
      </c>
      <c r="B1183" s="18" t="e">
        <f>VLOOKUP(A1183,'Product-tool'!A:E,2,0)</f>
        <v>#N/A</v>
      </c>
      <c r="C1183" s="44" t="e">
        <f>VLOOKUP(A1183&amp;B1183,'Standard output'!A:D,4,0)</f>
        <v>#N/A</v>
      </c>
      <c r="D1183" s="40" t="e">
        <f>Orders!B1184/$C1183</f>
        <v>#N/A</v>
      </c>
      <c r="E1183" s="40" t="e">
        <f>Orders!C1184/$C1183</f>
        <v>#N/A</v>
      </c>
      <c r="F1183" s="40" t="e">
        <f>Orders!D1184/$C1183</f>
        <v>#N/A</v>
      </c>
    </row>
    <row r="1184" spans="1:6" ht="15" x14ac:dyDescent="0.25">
      <c r="A1184" s="12">
        <f>Orders!A1185</f>
        <v>0</v>
      </c>
      <c r="B1184" s="18" t="e">
        <f>VLOOKUP(A1184,'Product-tool'!A:E,2,0)</f>
        <v>#N/A</v>
      </c>
      <c r="C1184" s="44" t="e">
        <f>VLOOKUP(A1184&amp;B1184,'Standard output'!A:D,4,0)</f>
        <v>#N/A</v>
      </c>
      <c r="D1184" s="40" t="e">
        <f>Orders!B1185/$C1184</f>
        <v>#N/A</v>
      </c>
      <c r="E1184" s="40" t="e">
        <f>Orders!C1185/$C1184</f>
        <v>#N/A</v>
      </c>
      <c r="F1184" s="40" t="e">
        <f>Orders!D1185/$C1184</f>
        <v>#N/A</v>
      </c>
    </row>
    <row r="1185" spans="1:6" ht="15" x14ac:dyDescent="0.25">
      <c r="A1185" s="12">
        <f>Orders!A1186</f>
        <v>0</v>
      </c>
      <c r="B1185" s="18" t="e">
        <f>VLOOKUP(A1185,'Product-tool'!A:E,2,0)</f>
        <v>#N/A</v>
      </c>
      <c r="C1185" s="44" t="e">
        <f>VLOOKUP(A1185&amp;B1185,'Standard output'!A:D,4,0)</f>
        <v>#N/A</v>
      </c>
      <c r="D1185" s="40" t="e">
        <f>Orders!B1186/$C1185</f>
        <v>#N/A</v>
      </c>
      <c r="E1185" s="40" t="e">
        <f>Orders!C1186/$C1185</f>
        <v>#N/A</v>
      </c>
      <c r="F1185" s="40" t="e">
        <f>Orders!D1186/$C1185</f>
        <v>#N/A</v>
      </c>
    </row>
    <row r="1186" spans="1:6" ht="15" x14ac:dyDescent="0.25">
      <c r="A1186" s="12">
        <f>Orders!A1187</f>
        <v>0</v>
      </c>
      <c r="B1186" s="18" t="e">
        <f>VLOOKUP(A1186,'Product-tool'!A:E,2,0)</f>
        <v>#N/A</v>
      </c>
      <c r="C1186" s="44" t="e">
        <f>VLOOKUP(A1186&amp;B1186,'Standard output'!A:D,4,0)</f>
        <v>#N/A</v>
      </c>
      <c r="D1186" s="40" t="e">
        <f>Orders!B1187/$C1186</f>
        <v>#N/A</v>
      </c>
      <c r="E1186" s="40" t="e">
        <f>Orders!C1187/$C1186</f>
        <v>#N/A</v>
      </c>
      <c r="F1186" s="40" t="e">
        <f>Orders!D1187/$C1186</f>
        <v>#N/A</v>
      </c>
    </row>
    <row r="1187" spans="1:6" ht="15" x14ac:dyDescent="0.25">
      <c r="A1187" s="12">
        <f>Orders!A1188</f>
        <v>0</v>
      </c>
      <c r="B1187" s="18" t="e">
        <f>VLOOKUP(A1187,'Product-tool'!A:E,2,0)</f>
        <v>#N/A</v>
      </c>
      <c r="C1187" s="44" t="e">
        <f>VLOOKUP(A1187&amp;B1187,'Standard output'!A:D,4,0)</f>
        <v>#N/A</v>
      </c>
      <c r="D1187" s="40" t="e">
        <f>Orders!B1188/$C1187</f>
        <v>#N/A</v>
      </c>
      <c r="E1187" s="40" t="e">
        <f>Orders!C1188/$C1187</f>
        <v>#N/A</v>
      </c>
      <c r="F1187" s="40" t="e">
        <f>Orders!D1188/$C1187</f>
        <v>#N/A</v>
      </c>
    </row>
    <row r="1188" spans="1:6" ht="15" x14ac:dyDescent="0.25">
      <c r="A1188" s="12">
        <f>Orders!A1189</f>
        <v>0</v>
      </c>
      <c r="B1188" s="18" t="e">
        <f>VLOOKUP(A1188,'Product-tool'!A:E,2,0)</f>
        <v>#N/A</v>
      </c>
      <c r="C1188" s="44" t="e">
        <f>VLOOKUP(A1188&amp;B1188,'Standard output'!A:D,4,0)</f>
        <v>#N/A</v>
      </c>
      <c r="D1188" s="40" t="e">
        <f>Orders!B1189/$C1188</f>
        <v>#N/A</v>
      </c>
      <c r="E1188" s="40" t="e">
        <f>Orders!C1189/$C1188</f>
        <v>#N/A</v>
      </c>
      <c r="F1188" s="40" t="e">
        <f>Orders!D1189/$C1188</f>
        <v>#N/A</v>
      </c>
    </row>
    <row r="1189" spans="1:6" ht="15" x14ac:dyDescent="0.25">
      <c r="A1189" s="12">
        <f>Orders!A1190</f>
        <v>0</v>
      </c>
      <c r="B1189" s="18" t="e">
        <f>VLOOKUP(A1189,'Product-tool'!A:E,2,0)</f>
        <v>#N/A</v>
      </c>
      <c r="C1189" s="44" t="e">
        <f>VLOOKUP(A1189&amp;B1189,'Standard output'!A:D,4,0)</f>
        <v>#N/A</v>
      </c>
      <c r="D1189" s="40" t="e">
        <f>Orders!B1190/$C1189</f>
        <v>#N/A</v>
      </c>
      <c r="E1189" s="40" t="e">
        <f>Orders!C1190/$C1189</f>
        <v>#N/A</v>
      </c>
      <c r="F1189" s="40" t="e">
        <f>Orders!D1190/$C1189</f>
        <v>#N/A</v>
      </c>
    </row>
    <row r="1190" spans="1:6" ht="15" x14ac:dyDescent="0.25">
      <c r="A1190" s="12">
        <f>Orders!A1191</f>
        <v>0</v>
      </c>
      <c r="B1190" s="18" t="e">
        <f>VLOOKUP(A1190,'Product-tool'!A:E,2,0)</f>
        <v>#N/A</v>
      </c>
      <c r="C1190" s="44" t="e">
        <f>VLOOKUP(A1190&amp;B1190,'Standard output'!A:D,4,0)</f>
        <v>#N/A</v>
      </c>
      <c r="D1190" s="40" t="e">
        <f>Orders!B1191/$C1190</f>
        <v>#N/A</v>
      </c>
      <c r="E1190" s="40" t="e">
        <f>Orders!C1191/$C1190</f>
        <v>#N/A</v>
      </c>
      <c r="F1190" s="40" t="e">
        <f>Orders!D1191/$C1190</f>
        <v>#N/A</v>
      </c>
    </row>
    <row r="1191" spans="1:6" ht="15" x14ac:dyDescent="0.25">
      <c r="A1191" s="12">
        <f>Orders!A1192</f>
        <v>0</v>
      </c>
      <c r="B1191" s="18" t="e">
        <f>VLOOKUP(A1191,'Product-tool'!A:E,2,0)</f>
        <v>#N/A</v>
      </c>
      <c r="C1191" s="44" t="e">
        <f>VLOOKUP(A1191&amp;B1191,'Standard output'!A:D,4,0)</f>
        <v>#N/A</v>
      </c>
      <c r="D1191" s="40" t="e">
        <f>Orders!B1192/$C1191</f>
        <v>#N/A</v>
      </c>
      <c r="E1191" s="40" t="e">
        <f>Orders!C1192/$C1191</f>
        <v>#N/A</v>
      </c>
      <c r="F1191" s="40" t="e">
        <f>Orders!D1192/$C1191</f>
        <v>#N/A</v>
      </c>
    </row>
    <row r="1192" spans="1:6" ht="15" x14ac:dyDescent="0.25">
      <c r="A1192" s="12">
        <f>Orders!A1193</f>
        <v>0</v>
      </c>
      <c r="B1192" s="18" t="e">
        <f>VLOOKUP(A1192,'Product-tool'!A:E,2,0)</f>
        <v>#N/A</v>
      </c>
      <c r="C1192" s="44" t="e">
        <f>VLOOKUP(A1192&amp;B1192,'Standard output'!A:D,4,0)</f>
        <v>#N/A</v>
      </c>
      <c r="D1192" s="40" t="e">
        <f>Orders!B1193/$C1192</f>
        <v>#N/A</v>
      </c>
      <c r="E1192" s="40" t="e">
        <f>Orders!C1193/$C1192</f>
        <v>#N/A</v>
      </c>
      <c r="F1192" s="40" t="e">
        <f>Orders!D1193/$C1192</f>
        <v>#N/A</v>
      </c>
    </row>
    <row r="1193" spans="1:6" ht="15" x14ac:dyDescent="0.25">
      <c r="A1193" s="12">
        <f>Orders!A1194</f>
        <v>0</v>
      </c>
      <c r="B1193" s="18" t="e">
        <f>VLOOKUP(A1193,'Product-tool'!A:E,2,0)</f>
        <v>#N/A</v>
      </c>
      <c r="C1193" s="44" t="e">
        <f>VLOOKUP(A1193&amp;B1193,'Standard output'!A:D,4,0)</f>
        <v>#N/A</v>
      </c>
      <c r="D1193" s="40" t="e">
        <f>Orders!B1194/$C1193</f>
        <v>#N/A</v>
      </c>
      <c r="E1193" s="40" t="e">
        <f>Orders!C1194/$C1193</f>
        <v>#N/A</v>
      </c>
      <c r="F1193" s="40" t="e">
        <f>Orders!D1194/$C1193</f>
        <v>#N/A</v>
      </c>
    </row>
    <row r="1194" spans="1:6" ht="15" x14ac:dyDescent="0.25">
      <c r="A1194" s="12">
        <f>Orders!A1195</f>
        <v>0</v>
      </c>
      <c r="B1194" s="18" t="e">
        <f>VLOOKUP(A1194,'Product-tool'!A:E,2,0)</f>
        <v>#N/A</v>
      </c>
      <c r="C1194" s="44" t="e">
        <f>VLOOKUP(A1194&amp;B1194,'Standard output'!A:D,4,0)</f>
        <v>#N/A</v>
      </c>
      <c r="D1194" s="40" t="e">
        <f>Orders!B1195/$C1194</f>
        <v>#N/A</v>
      </c>
      <c r="E1194" s="40" t="e">
        <f>Orders!C1195/$C1194</f>
        <v>#N/A</v>
      </c>
      <c r="F1194" s="40" t="e">
        <f>Orders!D1195/$C1194</f>
        <v>#N/A</v>
      </c>
    </row>
    <row r="1195" spans="1:6" ht="15" x14ac:dyDescent="0.25">
      <c r="A1195" s="12">
        <f>Orders!A1196</f>
        <v>0</v>
      </c>
      <c r="B1195" s="18" t="e">
        <f>VLOOKUP(A1195,'Product-tool'!A:E,2,0)</f>
        <v>#N/A</v>
      </c>
      <c r="C1195" s="44" t="e">
        <f>VLOOKUP(A1195&amp;B1195,'Standard output'!A:D,4,0)</f>
        <v>#N/A</v>
      </c>
      <c r="D1195" s="40" t="e">
        <f>Orders!B1196/$C1195</f>
        <v>#N/A</v>
      </c>
      <c r="E1195" s="40" t="e">
        <f>Orders!C1196/$C1195</f>
        <v>#N/A</v>
      </c>
      <c r="F1195" s="40" t="e">
        <f>Orders!D1196/$C1195</f>
        <v>#N/A</v>
      </c>
    </row>
    <row r="1196" spans="1:6" ht="15" x14ac:dyDescent="0.25">
      <c r="A1196" s="12">
        <f>Orders!A1197</f>
        <v>0</v>
      </c>
      <c r="B1196" s="18" t="e">
        <f>VLOOKUP(A1196,'Product-tool'!A:E,2,0)</f>
        <v>#N/A</v>
      </c>
      <c r="C1196" s="44" t="e">
        <f>VLOOKUP(A1196&amp;B1196,'Standard output'!A:D,4,0)</f>
        <v>#N/A</v>
      </c>
      <c r="D1196" s="40" t="e">
        <f>Orders!B1197/$C1196</f>
        <v>#N/A</v>
      </c>
      <c r="E1196" s="40" t="e">
        <f>Orders!C1197/$C1196</f>
        <v>#N/A</v>
      </c>
      <c r="F1196" s="40" t="e">
        <f>Orders!D1197/$C1196</f>
        <v>#N/A</v>
      </c>
    </row>
    <row r="1197" spans="1:6" ht="15" x14ac:dyDescent="0.25">
      <c r="A1197" s="12">
        <f>Orders!A1198</f>
        <v>0</v>
      </c>
      <c r="B1197" s="18" t="e">
        <f>VLOOKUP(A1197,'Product-tool'!A:E,2,0)</f>
        <v>#N/A</v>
      </c>
      <c r="C1197" s="44" t="e">
        <f>VLOOKUP(A1197&amp;B1197,'Standard output'!A:D,4,0)</f>
        <v>#N/A</v>
      </c>
      <c r="D1197" s="40" t="e">
        <f>Orders!B1198/$C1197</f>
        <v>#N/A</v>
      </c>
      <c r="E1197" s="40" t="e">
        <f>Orders!C1198/$C1197</f>
        <v>#N/A</v>
      </c>
      <c r="F1197" s="40" t="e">
        <f>Orders!D1198/$C1197</f>
        <v>#N/A</v>
      </c>
    </row>
    <row r="1198" spans="1:6" ht="15" x14ac:dyDescent="0.25">
      <c r="A1198" s="12">
        <f>Orders!A1199</f>
        <v>0</v>
      </c>
      <c r="B1198" s="18" t="e">
        <f>VLOOKUP(A1198,'Product-tool'!A:E,2,0)</f>
        <v>#N/A</v>
      </c>
      <c r="C1198" s="44" t="e">
        <f>VLOOKUP(A1198&amp;B1198,'Standard output'!A:D,4,0)</f>
        <v>#N/A</v>
      </c>
      <c r="D1198" s="40" t="e">
        <f>Orders!B1199/$C1198</f>
        <v>#N/A</v>
      </c>
      <c r="E1198" s="40" t="e">
        <f>Orders!C1199/$C1198</f>
        <v>#N/A</v>
      </c>
      <c r="F1198" s="40" t="e">
        <f>Orders!D1199/$C1198</f>
        <v>#N/A</v>
      </c>
    </row>
    <row r="1199" spans="1:6" ht="15" x14ac:dyDescent="0.25">
      <c r="A1199" s="12">
        <f>Orders!A1200</f>
        <v>0</v>
      </c>
      <c r="B1199" s="18" t="e">
        <f>VLOOKUP(A1199,'Product-tool'!A:E,2,0)</f>
        <v>#N/A</v>
      </c>
      <c r="C1199" s="44" t="e">
        <f>VLOOKUP(A1199&amp;B1199,'Standard output'!A:D,4,0)</f>
        <v>#N/A</v>
      </c>
      <c r="D1199" s="40" t="e">
        <f>Orders!B1200/$C1199</f>
        <v>#N/A</v>
      </c>
      <c r="E1199" s="40" t="e">
        <f>Orders!C1200/$C1199</f>
        <v>#N/A</v>
      </c>
      <c r="F1199" s="40" t="e">
        <f>Orders!D1200/$C1199</f>
        <v>#N/A</v>
      </c>
    </row>
    <row r="1200" spans="1:6" ht="15" x14ac:dyDescent="0.25">
      <c r="A1200" s="12">
        <f>Orders!A1201</f>
        <v>0</v>
      </c>
      <c r="B1200" s="18" t="e">
        <f>VLOOKUP(A1200,'Product-tool'!A:E,2,0)</f>
        <v>#N/A</v>
      </c>
      <c r="C1200" s="44" t="e">
        <f>VLOOKUP(A1200&amp;B1200,'Standard output'!A:D,4,0)</f>
        <v>#N/A</v>
      </c>
      <c r="D1200" s="40" t="e">
        <f>Orders!B1201/$C1200</f>
        <v>#N/A</v>
      </c>
      <c r="E1200" s="40" t="e">
        <f>Orders!C1201/$C1200</f>
        <v>#N/A</v>
      </c>
      <c r="F1200" s="40" t="e">
        <f>Orders!D1201/$C1200</f>
        <v>#N/A</v>
      </c>
    </row>
    <row r="1201" spans="1:6" ht="15" x14ac:dyDescent="0.25">
      <c r="A1201" s="12">
        <f>Orders!A1202</f>
        <v>0</v>
      </c>
      <c r="B1201" s="18" t="e">
        <f>VLOOKUP(A1201,'Product-tool'!A:E,2,0)</f>
        <v>#N/A</v>
      </c>
      <c r="C1201" s="44" t="e">
        <f>VLOOKUP(A1201&amp;B1201,'Standard output'!A:D,4,0)</f>
        <v>#N/A</v>
      </c>
      <c r="D1201" s="40" t="e">
        <f>Orders!B1202/$C1201</f>
        <v>#N/A</v>
      </c>
      <c r="E1201" s="40" t="e">
        <f>Orders!C1202/$C1201</f>
        <v>#N/A</v>
      </c>
      <c r="F1201" s="40" t="e">
        <f>Orders!D1202/$C1201</f>
        <v>#N/A</v>
      </c>
    </row>
    <row r="1202" spans="1:6" ht="15" x14ac:dyDescent="0.25">
      <c r="A1202" s="12">
        <f>Orders!A1203</f>
        <v>0</v>
      </c>
      <c r="B1202" s="18" t="e">
        <f>VLOOKUP(A1202,'Product-tool'!A:E,2,0)</f>
        <v>#N/A</v>
      </c>
      <c r="C1202" s="44" t="e">
        <f>VLOOKUP(A1202&amp;B1202,'Standard output'!A:D,4,0)</f>
        <v>#N/A</v>
      </c>
      <c r="D1202" s="40" t="e">
        <f>Orders!B1203/$C1202</f>
        <v>#N/A</v>
      </c>
      <c r="E1202" s="40" t="e">
        <f>Orders!C1203/$C1202</f>
        <v>#N/A</v>
      </c>
      <c r="F1202" s="40" t="e">
        <f>Orders!D1203/$C1202</f>
        <v>#N/A</v>
      </c>
    </row>
    <row r="1203" spans="1:6" ht="15" x14ac:dyDescent="0.25">
      <c r="A1203" s="12">
        <f>Orders!A1204</f>
        <v>0</v>
      </c>
      <c r="B1203" s="18" t="e">
        <f>VLOOKUP(A1203,'Product-tool'!A:E,2,0)</f>
        <v>#N/A</v>
      </c>
      <c r="C1203" s="44" t="e">
        <f>VLOOKUP(A1203&amp;B1203,'Standard output'!A:D,4,0)</f>
        <v>#N/A</v>
      </c>
      <c r="D1203" s="40" t="e">
        <f>Orders!B1204/$C1203</f>
        <v>#N/A</v>
      </c>
      <c r="E1203" s="40" t="e">
        <f>Orders!C1204/$C1203</f>
        <v>#N/A</v>
      </c>
      <c r="F1203" s="40" t="e">
        <f>Orders!D1204/$C1203</f>
        <v>#N/A</v>
      </c>
    </row>
    <row r="1204" spans="1:6" ht="15" x14ac:dyDescent="0.25">
      <c r="A1204" s="12">
        <f>Orders!A1205</f>
        <v>0</v>
      </c>
      <c r="B1204" s="18" t="e">
        <f>VLOOKUP(A1204,'Product-tool'!A:E,2,0)</f>
        <v>#N/A</v>
      </c>
      <c r="C1204" s="44" t="e">
        <f>VLOOKUP(A1204&amp;B1204,'Standard output'!A:D,4,0)</f>
        <v>#N/A</v>
      </c>
      <c r="D1204" s="40" t="e">
        <f>Orders!B1205/$C1204</f>
        <v>#N/A</v>
      </c>
      <c r="E1204" s="40" t="e">
        <f>Orders!C1205/$C1204</f>
        <v>#N/A</v>
      </c>
      <c r="F1204" s="40" t="e">
        <f>Orders!D1205/$C1204</f>
        <v>#N/A</v>
      </c>
    </row>
    <row r="1205" spans="1:6" ht="15" x14ac:dyDescent="0.25">
      <c r="A1205" s="12">
        <f>Orders!A1206</f>
        <v>0</v>
      </c>
      <c r="B1205" s="18" t="e">
        <f>VLOOKUP(A1205,'Product-tool'!A:E,2,0)</f>
        <v>#N/A</v>
      </c>
      <c r="C1205" s="44" t="e">
        <f>VLOOKUP(A1205&amp;B1205,'Standard output'!A:D,4,0)</f>
        <v>#N/A</v>
      </c>
      <c r="D1205" s="40" t="e">
        <f>Orders!B1206/$C1205</f>
        <v>#N/A</v>
      </c>
      <c r="E1205" s="40" t="e">
        <f>Orders!C1206/$C1205</f>
        <v>#N/A</v>
      </c>
      <c r="F1205" s="40" t="e">
        <f>Orders!D1206/$C1205</f>
        <v>#N/A</v>
      </c>
    </row>
    <row r="1206" spans="1:6" ht="15" x14ac:dyDescent="0.25">
      <c r="A1206" s="12">
        <f>Orders!A1207</f>
        <v>0</v>
      </c>
      <c r="B1206" s="18" t="e">
        <f>VLOOKUP(A1206,'Product-tool'!A:E,2,0)</f>
        <v>#N/A</v>
      </c>
      <c r="C1206" s="44" t="e">
        <f>VLOOKUP(A1206&amp;B1206,'Standard output'!A:D,4,0)</f>
        <v>#N/A</v>
      </c>
      <c r="D1206" s="40" t="e">
        <f>Orders!B1207/$C1206</f>
        <v>#N/A</v>
      </c>
      <c r="E1206" s="40" t="e">
        <f>Orders!C1207/$C1206</f>
        <v>#N/A</v>
      </c>
      <c r="F1206" s="40" t="e">
        <f>Orders!D1207/$C1206</f>
        <v>#N/A</v>
      </c>
    </row>
    <row r="1207" spans="1:6" ht="15" x14ac:dyDescent="0.25">
      <c r="A1207" s="12">
        <f>Orders!A1208</f>
        <v>0</v>
      </c>
      <c r="B1207" s="18" t="e">
        <f>VLOOKUP(A1207,'Product-tool'!A:E,2,0)</f>
        <v>#N/A</v>
      </c>
      <c r="C1207" s="44" t="e">
        <f>VLOOKUP(A1207&amp;B1207,'Standard output'!A:D,4,0)</f>
        <v>#N/A</v>
      </c>
      <c r="D1207" s="40" t="e">
        <f>Orders!B1208/$C1207</f>
        <v>#N/A</v>
      </c>
      <c r="E1207" s="40" t="e">
        <f>Orders!C1208/$C1207</f>
        <v>#N/A</v>
      </c>
      <c r="F1207" s="40" t="e">
        <f>Orders!D1208/$C1207</f>
        <v>#N/A</v>
      </c>
    </row>
    <row r="1208" spans="1:6" ht="15" x14ac:dyDescent="0.25">
      <c r="A1208" s="12">
        <f>Orders!A1209</f>
        <v>0</v>
      </c>
      <c r="B1208" s="18" t="e">
        <f>VLOOKUP(A1208,'Product-tool'!A:E,2,0)</f>
        <v>#N/A</v>
      </c>
      <c r="C1208" s="44" t="e">
        <f>VLOOKUP(A1208&amp;B1208,'Standard output'!A:D,4,0)</f>
        <v>#N/A</v>
      </c>
      <c r="D1208" s="40" t="e">
        <f>Orders!B1209/$C1208</f>
        <v>#N/A</v>
      </c>
      <c r="E1208" s="40" t="e">
        <f>Orders!C1209/$C1208</f>
        <v>#N/A</v>
      </c>
      <c r="F1208" s="40" t="e">
        <f>Orders!D1209/$C1208</f>
        <v>#N/A</v>
      </c>
    </row>
    <row r="1209" spans="1:6" ht="15" x14ac:dyDescent="0.25">
      <c r="A1209" s="12">
        <f>Orders!A1210</f>
        <v>0</v>
      </c>
      <c r="B1209" s="18" t="e">
        <f>VLOOKUP(A1209,'Product-tool'!A:E,2,0)</f>
        <v>#N/A</v>
      </c>
      <c r="C1209" s="44" t="e">
        <f>VLOOKUP(A1209&amp;B1209,'Standard output'!A:D,4,0)</f>
        <v>#N/A</v>
      </c>
      <c r="D1209" s="40" t="e">
        <f>Orders!B1210/$C1209</f>
        <v>#N/A</v>
      </c>
      <c r="E1209" s="40" t="e">
        <f>Orders!C1210/$C1209</f>
        <v>#N/A</v>
      </c>
      <c r="F1209" s="40" t="e">
        <f>Orders!D1210/$C1209</f>
        <v>#N/A</v>
      </c>
    </row>
    <row r="1210" spans="1:6" ht="15" x14ac:dyDescent="0.25">
      <c r="A1210" s="12">
        <f>Orders!A1211</f>
        <v>0</v>
      </c>
      <c r="B1210" s="18" t="e">
        <f>VLOOKUP(A1210,'Product-tool'!A:E,2,0)</f>
        <v>#N/A</v>
      </c>
      <c r="C1210" s="44" t="e">
        <f>VLOOKUP(A1210&amp;B1210,'Standard output'!A:D,4,0)</f>
        <v>#N/A</v>
      </c>
      <c r="D1210" s="40" t="e">
        <f>Orders!B1211/$C1210</f>
        <v>#N/A</v>
      </c>
      <c r="E1210" s="40" t="e">
        <f>Orders!C1211/$C1210</f>
        <v>#N/A</v>
      </c>
      <c r="F1210" s="40" t="e">
        <f>Orders!D1211/$C1210</f>
        <v>#N/A</v>
      </c>
    </row>
    <row r="1211" spans="1:6" ht="15" x14ac:dyDescent="0.25">
      <c r="A1211" s="12">
        <f>Orders!A1212</f>
        <v>0</v>
      </c>
      <c r="B1211" s="18" t="e">
        <f>VLOOKUP(A1211,'Product-tool'!A:E,2,0)</f>
        <v>#N/A</v>
      </c>
      <c r="C1211" s="44" t="e">
        <f>VLOOKUP(A1211&amp;B1211,'Standard output'!A:D,4,0)</f>
        <v>#N/A</v>
      </c>
      <c r="D1211" s="40" t="e">
        <f>Orders!B1212/$C1211</f>
        <v>#N/A</v>
      </c>
      <c r="E1211" s="40" t="e">
        <f>Orders!C1212/$C1211</f>
        <v>#N/A</v>
      </c>
      <c r="F1211" s="40" t="e">
        <f>Orders!D1212/$C1211</f>
        <v>#N/A</v>
      </c>
    </row>
    <row r="1212" spans="1:6" ht="15" x14ac:dyDescent="0.25">
      <c r="A1212" s="12">
        <f>Orders!A1213</f>
        <v>0</v>
      </c>
      <c r="B1212" s="18" t="e">
        <f>VLOOKUP(A1212,'Product-tool'!A:E,2,0)</f>
        <v>#N/A</v>
      </c>
      <c r="C1212" s="44" t="e">
        <f>VLOOKUP(A1212&amp;B1212,'Standard output'!A:D,4,0)</f>
        <v>#N/A</v>
      </c>
      <c r="D1212" s="40" t="e">
        <f>Orders!B1213/$C1212</f>
        <v>#N/A</v>
      </c>
      <c r="E1212" s="40" t="e">
        <f>Orders!C1213/$C1212</f>
        <v>#N/A</v>
      </c>
      <c r="F1212" s="40" t="e">
        <f>Orders!D1213/$C1212</f>
        <v>#N/A</v>
      </c>
    </row>
    <row r="1213" spans="1:6" ht="15" x14ac:dyDescent="0.25">
      <c r="A1213" s="12">
        <f>Orders!A1214</f>
        <v>0</v>
      </c>
      <c r="B1213" s="18" t="e">
        <f>VLOOKUP(A1213,'Product-tool'!A:E,2,0)</f>
        <v>#N/A</v>
      </c>
      <c r="C1213" s="44" t="e">
        <f>VLOOKUP(A1213&amp;B1213,'Standard output'!A:D,4,0)</f>
        <v>#N/A</v>
      </c>
      <c r="D1213" s="40" t="e">
        <f>Orders!B1214/$C1213</f>
        <v>#N/A</v>
      </c>
      <c r="E1213" s="40" t="e">
        <f>Orders!C1214/$C1213</f>
        <v>#N/A</v>
      </c>
      <c r="F1213" s="40" t="e">
        <f>Orders!D1214/$C1213</f>
        <v>#N/A</v>
      </c>
    </row>
    <row r="1214" spans="1:6" ht="15" x14ac:dyDescent="0.25">
      <c r="A1214" s="12">
        <f>Orders!A1215</f>
        <v>0</v>
      </c>
      <c r="B1214" s="18" t="e">
        <f>VLOOKUP(A1214,'Product-tool'!A:E,2,0)</f>
        <v>#N/A</v>
      </c>
      <c r="C1214" s="44" t="e">
        <f>VLOOKUP(A1214&amp;B1214,'Standard output'!A:D,4,0)</f>
        <v>#N/A</v>
      </c>
      <c r="D1214" s="40" t="e">
        <f>Orders!B1215/$C1214</f>
        <v>#N/A</v>
      </c>
      <c r="E1214" s="40" t="e">
        <f>Orders!C1215/$C1214</f>
        <v>#N/A</v>
      </c>
      <c r="F1214" s="40" t="e">
        <f>Orders!D1215/$C1214</f>
        <v>#N/A</v>
      </c>
    </row>
    <row r="1215" spans="1:6" ht="15" x14ac:dyDescent="0.25">
      <c r="A1215" s="12">
        <f>Orders!A1216</f>
        <v>0</v>
      </c>
      <c r="B1215" s="18" t="e">
        <f>VLOOKUP(A1215,'Product-tool'!A:E,2,0)</f>
        <v>#N/A</v>
      </c>
      <c r="C1215" s="44" t="e">
        <f>VLOOKUP(A1215&amp;B1215,'Standard output'!A:D,4,0)</f>
        <v>#N/A</v>
      </c>
      <c r="D1215" s="40" t="e">
        <f>Orders!B1216/$C1215</f>
        <v>#N/A</v>
      </c>
      <c r="E1215" s="40" t="e">
        <f>Orders!C1216/$C1215</f>
        <v>#N/A</v>
      </c>
      <c r="F1215" s="40" t="e">
        <f>Orders!D1216/$C1215</f>
        <v>#N/A</v>
      </c>
    </row>
    <row r="1216" spans="1:6" ht="15" x14ac:dyDescent="0.25">
      <c r="A1216" s="12">
        <f>Orders!A1217</f>
        <v>0</v>
      </c>
      <c r="B1216" s="18" t="e">
        <f>VLOOKUP(A1216,'Product-tool'!A:E,2,0)</f>
        <v>#N/A</v>
      </c>
      <c r="C1216" s="44" t="e">
        <f>VLOOKUP(A1216&amp;B1216,'Standard output'!A:D,4,0)</f>
        <v>#N/A</v>
      </c>
      <c r="D1216" s="40" t="e">
        <f>Orders!B1217/$C1216</f>
        <v>#N/A</v>
      </c>
      <c r="E1216" s="40" t="e">
        <f>Orders!C1217/$C1216</f>
        <v>#N/A</v>
      </c>
      <c r="F1216" s="40" t="e">
        <f>Orders!D1217/$C1216</f>
        <v>#N/A</v>
      </c>
    </row>
    <row r="1217" spans="1:6" ht="15" x14ac:dyDescent="0.25">
      <c r="A1217" s="12">
        <f>Orders!A1218</f>
        <v>0</v>
      </c>
      <c r="B1217" s="18" t="e">
        <f>VLOOKUP(A1217,'Product-tool'!A:E,2,0)</f>
        <v>#N/A</v>
      </c>
      <c r="C1217" s="44" t="e">
        <f>VLOOKUP(A1217&amp;B1217,'Standard output'!A:D,4,0)</f>
        <v>#N/A</v>
      </c>
      <c r="D1217" s="40" t="e">
        <f>Orders!B1218/$C1217</f>
        <v>#N/A</v>
      </c>
      <c r="E1217" s="40" t="e">
        <f>Orders!C1218/$C1217</f>
        <v>#N/A</v>
      </c>
      <c r="F1217" s="40" t="e">
        <f>Orders!D1218/$C1217</f>
        <v>#N/A</v>
      </c>
    </row>
    <row r="1218" spans="1:6" ht="15" x14ac:dyDescent="0.25">
      <c r="A1218" s="12">
        <f>Orders!A1219</f>
        <v>0</v>
      </c>
      <c r="B1218" s="18" t="e">
        <f>VLOOKUP(A1218,'Product-tool'!A:E,2,0)</f>
        <v>#N/A</v>
      </c>
      <c r="C1218" s="44" t="e">
        <f>VLOOKUP(A1218&amp;B1218,'Standard output'!A:D,4,0)</f>
        <v>#N/A</v>
      </c>
      <c r="D1218" s="40" t="e">
        <f>Orders!B1219/$C1218</f>
        <v>#N/A</v>
      </c>
      <c r="E1218" s="40" t="e">
        <f>Orders!C1219/$C1218</f>
        <v>#N/A</v>
      </c>
      <c r="F1218" s="40" t="e">
        <f>Orders!D1219/$C1218</f>
        <v>#N/A</v>
      </c>
    </row>
    <row r="1219" spans="1:6" ht="15" x14ac:dyDescent="0.25">
      <c r="A1219" s="12">
        <f>Orders!A1220</f>
        <v>0</v>
      </c>
      <c r="B1219" s="18" t="e">
        <f>VLOOKUP(A1219,'Product-tool'!A:E,2,0)</f>
        <v>#N/A</v>
      </c>
      <c r="C1219" s="44" t="e">
        <f>VLOOKUP(A1219&amp;B1219,'Standard output'!A:D,4,0)</f>
        <v>#N/A</v>
      </c>
      <c r="D1219" s="40" t="e">
        <f>Orders!B1220/$C1219</f>
        <v>#N/A</v>
      </c>
      <c r="E1219" s="40" t="e">
        <f>Orders!C1220/$C1219</f>
        <v>#N/A</v>
      </c>
      <c r="F1219" s="40" t="e">
        <f>Orders!D1220/$C1219</f>
        <v>#N/A</v>
      </c>
    </row>
    <row r="1220" spans="1:6" ht="15" x14ac:dyDescent="0.25">
      <c r="A1220" s="12">
        <f>Orders!A1221</f>
        <v>0</v>
      </c>
      <c r="B1220" s="18" t="e">
        <f>VLOOKUP(A1220,'Product-tool'!A:E,2,0)</f>
        <v>#N/A</v>
      </c>
      <c r="C1220" s="44" t="e">
        <f>VLOOKUP(A1220&amp;B1220,'Standard output'!A:D,4,0)</f>
        <v>#N/A</v>
      </c>
      <c r="D1220" s="40" t="e">
        <f>Orders!B1221/$C1220</f>
        <v>#N/A</v>
      </c>
      <c r="E1220" s="40" t="e">
        <f>Orders!C1221/$C1220</f>
        <v>#N/A</v>
      </c>
      <c r="F1220" s="40" t="e">
        <f>Orders!D1221/$C1220</f>
        <v>#N/A</v>
      </c>
    </row>
    <row r="1221" spans="1:6" ht="15" x14ac:dyDescent="0.25">
      <c r="A1221" s="12">
        <f>Orders!A1222</f>
        <v>0</v>
      </c>
      <c r="B1221" s="18" t="e">
        <f>VLOOKUP(A1221,'Product-tool'!A:E,2,0)</f>
        <v>#N/A</v>
      </c>
      <c r="C1221" s="44" t="e">
        <f>VLOOKUP(A1221&amp;B1221,'Standard output'!A:D,4,0)</f>
        <v>#N/A</v>
      </c>
      <c r="D1221" s="40" t="e">
        <f>Orders!B1222/$C1221</f>
        <v>#N/A</v>
      </c>
      <c r="E1221" s="40" t="e">
        <f>Orders!C1222/$C1221</f>
        <v>#N/A</v>
      </c>
      <c r="F1221" s="40" t="e">
        <f>Orders!D1222/$C1221</f>
        <v>#N/A</v>
      </c>
    </row>
    <row r="1222" spans="1:6" ht="15" x14ac:dyDescent="0.25">
      <c r="A1222" s="12">
        <f>Orders!A1223</f>
        <v>0</v>
      </c>
      <c r="B1222" s="18" t="e">
        <f>VLOOKUP(A1222,'Product-tool'!A:E,2,0)</f>
        <v>#N/A</v>
      </c>
      <c r="C1222" s="44" t="e">
        <f>VLOOKUP(A1222&amp;B1222,'Standard output'!A:D,4,0)</f>
        <v>#N/A</v>
      </c>
      <c r="D1222" s="40" t="e">
        <f>Orders!B1223/$C1222</f>
        <v>#N/A</v>
      </c>
      <c r="E1222" s="40" t="e">
        <f>Orders!C1223/$C1222</f>
        <v>#N/A</v>
      </c>
      <c r="F1222" s="40" t="e">
        <f>Orders!D1223/$C1222</f>
        <v>#N/A</v>
      </c>
    </row>
    <row r="1223" spans="1:6" ht="15" x14ac:dyDescent="0.25">
      <c r="A1223" s="12">
        <f>Orders!A1224</f>
        <v>0</v>
      </c>
      <c r="B1223" s="18" t="e">
        <f>VLOOKUP(A1223,'Product-tool'!A:E,2,0)</f>
        <v>#N/A</v>
      </c>
      <c r="C1223" s="44" t="e">
        <f>VLOOKUP(A1223&amp;B1223,'Standard output'!A:D,4,0)</f>
        <v>#N/A</v>
      </c>
      <c r="D1223" s="40" t="e">
        <f>Orders!B1224/$C1223</f>
        <v>#N/A</v>
      </c>
      <c r="E1223" s="40" t="e">
        <f>Orders!C1224/$C1223</f>
        <v>#N/A</v>
      </c>
      <c r="F1223" s="40" t="e">
        <f>Orders!D1224/$C1223</f>
        <v>#N/A</v>
      </c>
    </row>
    <row r="1224" spans="1:6" ht="15" x14ac:dyDescent="0.25">
      <c r="A1224" s="12">
        <f>Orders!A1225</f>
        <v>0</v>
      </c>
      <c r="B1224" s="18" t="e">
        <f>VLOOKUP(A1224,'Product-tool'!A:E,2,0)</f>
        <v>#N/A</v>
      </c>
      <c r="C1224" s="44" t="e">
        <f>VLOOKUP(A1224&amp;B1224,'Standard output'!A:D,4,0)</f>
        <v>#N/A</v>
      </c>
      <c r="D1224" s="40" t="e">
        <f>Orders!B1225/$C1224</f>
        <v>#N/A</v>
      </c>
      <c r="E1224" s="40" t="e">
        <f>Orders!C1225/$C1224</f>
        <v>#N/A</v>
      </c>
      <c r="F1224" s="40" t="e">
        <f>Orders!D1225/$C1224</f>
        <v>#N/A</v>
      </c>
    </row>
    <row r="1225" spans="1:6" ht="15" x14ac:dyDescent="0.25">
      <c r="A1225" s="12">
        <f>Orders!A1226</f>
        <v>0</v>
      </c>
      <c r="B1225" s="18" t="e">
        <f>VLOOKUP(A1225,'Product-tool'!A:E,2,0)</f>
        <v>#N/A</v>
      </c>
      <c r="C1225" s="44" t="e">
        <f>VLOOKUP(A1225&amp;B1225,'Standard output'!A:D,4,0)</f>
        <v>#N/A</v>
      </c>
      <c r="D1225" s="40" t="e">
        <f>Orders!B1226/$C1225</f>
        <v>#N/A</v>
      </c>
      <c r="E1225" s="40" t="e">
        <f>Orders!C1226/$C1225</f>
        <v>#N/A</v>
      </c>
      <c r="F1225" s="40" t="e">
        <f>Orders!D1226/$C1225</f>
        <v>#N/A</v>
      </c>
    </row>
    <row r="1226" spans="1:6" ht="15" x14ac:dyDescent="0.25">
      <c r="A1226" s="12">
        <f>Orders!A1227</f>
        <v>0</v>
      </c>
      <c r="B1226" s="18" t="e">
        <f>VLOOKUP(A1226,'Product-tool'!A:E,2,0)</f>
        <v>#N/A</v>
      </c>
      <c r="C1226" s="44" t="e">
        <f>VLOOKUP(A1226&amp;B1226,'Standard output'!A:D,4,0)</f>
        <v>#N/A</v>
      </c>
      <c r="D1226" s="40" t="e">
        <f>Orders!B1227/$C1226</f>
        <v>#N/A</v>
      </c>
      <c r="E1226" s="40" t="e">
        <f>Orders!C1227/$C1226</f>
        <v>#N/A</v>
      </c>
      <c r="F1226" s="40" t="e">
        <f>Orders!D1227/$C1226</f>
        <v>#N/A</v>
      </c>
    </row>
    <row r="1227" spans="1:6" ht="15" x14ac:dyDescent="0.25">
      <c r="A1227" s="12">
        <f>Orders!A1228</f>
        <v>0</v>
      </c>
      <c r="B1227" s="18" t="e">
        <f>VLOOKUP(A1227,'Product-tool'!A:E,2,0)</f>
        <v>#N/A</v>
      </c>
      <c r="C1227" s="44" t="e">
        <f>VLOOKUP(A1227&amp;B1227,'Standard output'!A:D,4,0)</f>
        <v>#N/A</v>
      </c>
      <c r="D1227" s="40" t="e">
        <f>Orders!B1228/$C1227</f>
        <v>#N/A</v>
      </c>
      <c r="E1227" s="40" t="e">
        <f>Orders!C1228/$C1227</f>
        <v>#N/A</v>
      </c>
      <c r="F1227" s="40" t="e">
        <f>Orders!D1228/$C1227</f>
        <v>#N/A</v>
      </c>
    </row>
    <row r="1228" spans="1:6" ht="15" x14ac:dyDescent="0.25">
      <c r="A1228" s="12">
        <f>Orders!A1229</f>
        <v>0</v>
      </c>
      <c r="B1228" s="18" t="e">
        <f>VLOOKUP(A1228,'Product-tool'!A:E,2,0)</f>
        <v>#N/A</v>
      </c>
      <c r="C1228" s="44" t="e">
        <f>VLOOKUP(A1228&amp;B1228,'Standard output'!A:D,4,0)</f>
        <v>#N/A</v>
      </c>
      <c r="D1228" s="40" t="e">
        <f>Orders!B1229/$C1228</f>
        <v>#N/A</v>
      </c>
      <c r="E1228" s="40" t="e">
        <f>Orders!C1229/$C1228</f>
        <v>#N/A</v>
      </c>
      <c r="F1228" s="40" t="e">
        <f>Orders!D1229/$C1228</f>
        <v>#N/A</v>
      </c>
    </row>
    <row r="1229" spans="1:6" ht="15" x14ac:dyDescent="0.25">
      <c r="A1229" s="12">
        <f>Orders!A1230</f>
        <v>0</v>
      </c>
      <c r="B1229" s="18" t="e">
        <f>VLOOKUP(A1229,'Product-tool'!A:E,2,0)</f>
        <v>#N/A</v>
      </c>
      <c r="C1229" s="44" t="e">
        <f>VLOOKUP(A1229&amp;B1229,'Standard output'!A:D,4,0)</f>
        <v>#N/A</v>
      </c>
      <c r="D1229" s="40" t="e">
        <f>Orders!B1230/$C1229</f>
        <v>#N/A</v>
      </c>
      <c r="E1229" s="40" t="e">
        <f>Orders!C1230/$C1229</f>
        <v>#N/A</v>
      </c>
      <c r="F1229" s="40" t="e">
        <f>Orders!D1230/$C1229</f>
        <v>#N/A</v>
      </c>
    </row>
    <row r="1230" spans="1:6" ht="15" x14ac:dyDescent="0.25">
      <c r="A1230" s="12">
        <f>Orders!A1231</f>
        <v>0</v>
      </c>
      <c r="B1230" s="18" t="e">
        <f>VLOOKUP(A1230,'Product-tool'!A:E,2,0)</f>
        <v>#N/A</v>
      </c>
      <c r="C1230" s="44" t="e">
        <f>VLOOKUP(A1230&amp;B1230,'Standard output'!A:D,4,0)</f>
        <v>#N/A</v>
      </c>
      <c r="D1230" s="40" t="e">
        <f>Orders!B1231/$C1230</f>
        <v>#N/A</v>
      </c>
      <c r="E1230" s="40" t="e">
        <f>Orders!C1231/$C1230</f>
        <v>#N/A</v>
      </c>
      <c r="F1230" s="40" t="e">
        <f>Orders!D1231/$C1230</f>
        <v>#N/A</v>
      </c>
    </row>
    <row r="1231" spans="1:6" ht="15" x14ac:dyDescent="0.25">
      <c r="A1231" s="12">
        <f>Orders!A1232</f>
        <v>0</v>
      </c>
      <c r="B1231" s="18" t="e">
        <f>VLOOKUP(A1231,'Product-tool'!A:E,2,0)</f>
        <v>#N/A</v>
      </c>
      <c r="C1231" s="44" t="e">
        <f>VLOOKUP(A1231&amp;B1231,'Standard output'!A:D,4,0)</f>
        <v>#N/A</v>
      </c>
      <c r="D1231" s="40" t="e">
        <f>Orders!B1232/$C1231</f>
        <v>#N/A</v>
      </c>
      <c r="E1231" s="40" t="e">
        <f>Orders!C1232/$C1231</f>
        <v>#N/A</v>
      </c>
      <c r="F1231" s="40" t="e">
        <f>Orders!D1232/$C1231</f>
        <v>#N/A</v>
      </c>
    </row>
    <row r="1232" spans="1:6" ht="15" x14ac:dyDescent="0.25">
      <c r="A1232" s="12">
        <f>Orders!A1233</f>
        <v>0</v>
      </c>
      <c r="B1232" s="18" t="e">
        <f>VLOOKUP(A1232,'Product-tool'!A:E,2,0)</f>
        <v>#N/A</v>
      </c>
      <c r="C1232" s="44" t="e">
        <f>VLOOKUP(A1232&amp;B1232,'Standard output'!A:D,4,0)</f>
        <v>#N/A</v>
      </c>
      <c r="D1232" s="40" t="e">
        <f>Orders!B1233/$C1232</f>
        <v>#N/A</v>
      </c>
      <c r="E1232" s="40" t="e">
        <f>Orders!C1233/$C1232</f>
        <v>#N/A</v>
      </c>
      <c r="F1232" s="40" t="e">
        <f>Orders!D1233/$C1232</f>
        <v>#N/A</v>
      </c>
    </row>
    <row r="1233" spans="1:6" ht="15" x14ac:dyDescent="0.25">
      <c r="A1233" s="12">
        <f>Orders!A1234</f>
        <v>0</v>
      </c>
      <c r="B1233" s="18" t="e">
        <f>VLOOKUP(A1233,'Product-tool'!A:E,2,0)</f>
        <v>#N/A</v>
      </c>
      <c r="C1233" s="44" t="e">
        <f>VLOOKUP(A1233&amp;B1233,'Standard output'!A:D,4,0)</f>
        <v>#N/A</v>
      </c>
      <c r="D1233" s="40" t="e">
        <f>Orders!B1234/$C1233</f>
        <v>#N/A</v>
      </c>
      <c r="E1233" s="40" t="e">
        <f>Orders!C1234/$C1233</f>
        <v>#N/A</v>
      </c>
      <c r="F1233" s="40" t="e">
        <f>Orders!D1234/$C1233</f>
        <v>#N/A</v>
      </c>
    </row>
    <row r="1234" spans="1:6" ht="15" x14ac:dyDescent="0.25">
      <c r="A1234" s="12">
        <f>Orders!A1235</f>
        <v>0</v>
      </c>
      <c r="B1234" s="18" t="e">
        <f>VLOOKUP(A1234,'Product-tool'!A:E,2,0)</f>
        <v>#N/A</v>
      </c>
      <c r="C1234" s="44" t="e">
        <f>VLOOKUP(A1234&amp;B1234,'Standard output'!A:D,4,0)</f>
        <v>#N/A</v>
      </c>
      <c r="D1234" s="40" t="e">
        <f>Orders!B1235/$C1234</f>
        <v>#N/A</v>
      </c>
      <c r="E1234" s="40" t="e">
        <f>Orders!C1235/$C1234</f>
        <v>#N/A</v>
      </c>
      <c r="F1234" s="40" t="e">
        <f>Orders!D1235/$C1234</f>
        <v>#N/A</v>
      </c>
    </row>
    <row r="1235" spans="1:6" ht="15" x14ac:dyDescent="0.25">
      <c r="A1235" s="12">
        <f>Orders!A1236</f>
        <v>0</v>
      </c>
      <c r="B1235" s="18" t="e">
        <f>VLOOKUP(A1235,'Product-tool'!A:E,2,0)</f>
        <v>#N/A</v>
      </c>
      <c r="C1235" s="44" t="e">
        <f>VLOOKUP(A1235&amp;B1235,'Standard output'!A:D,4,0)</f>
        <v>#N/A</v>
      </c>
      <c r="D1235" s="40" t="e">
        <f>Orders!B1236/$C1235</f>
        <v>#N/A</v>
      </c>
      <c r="E1235" s="40" t="e">
        <f>Orders!C1236/$C1235</f>
        <v>#N/A</v>
      </c>
      <c r="F1235" s="40" t="e">
        <f>Orders!D1236/$C1235</f>
        <v>#N/A</v>
      </c>
    </row>
    <row r="1236" spans="1:6" ht="15" x14ac:dyDescent="0.25">
      <c r="A1236" s="12">
        <f>Orders!A1237</f>
        <v>0</v>
      </c>
      <c r="B1236" s="18" t="e">
        <f>VLOOKUP(A1236,'Product-tool'!A:E,2,0)</f>
        <v>#N/A</v>
      </c>
      <c r="C1236" s="44" t="e">
        <f>VLOOKUP(A1236&amp;B1236,'Standard output'!A:D,4,0)</f>
        <v>#N/A</v>
      </c>
      <c r="D1236" s="40" t="e">
        <f>Orders!B1237/$C1236</f>
        <v>#N/A</v>
      </c>
      <c r="E1236" s="40" t="e">
        <f>Orders!C1237/$C1236</f>
        <v>#N/A</v>
      </c>
      <c r="F1236" s="40" t="e">
        <f>Orders!D1237/$C1236</f>
        <v>#N/A</v>
      </c>
    </row>
    <row r="1237" spans="1:6" ht="15" x14ac:dyDescent="0.25">
      <c r="A1237" s="12">
        <f>Orders!A1238</f>
        <v>0</v>
      </c>
      <c r="B1237" s="18" t="e">
        <f>VLOOKUP(A1237,'Product-tool'!A:E,2,0)</f>
        <v>#N/A</v>
      </c>
      <c r="C1237" s="44" t="e">
        <f>VLOOKUP(A1237&amp;B1237,'Standard output'!A:D,4,0)</f>
        <v>#N/A</v>
      </c>
      <c r="D1237" s="40" t="e">
        <f>Orders!B1238/$C1237</f>
        <v>#N/A</v>
      </c>
      <c r="E1237" s="40" t="e">
        <f>Orders!C1238/$C1237</f>
        <v>#N/A</v>
      </c>
      <c r="F1237" s="40" t="e">
        <f>Orders!D1238/$C1237</f>
        <v>#N/A</v>
      </c>
    </row>
    <row r="1238" spans="1:6" ht="15" x14ac:dyDescent="0.25">
      <c r="A1238" s="12">
        <f>Orders!A1239</f>
        <v>0</v>
      </c>
      <c r="B1238" s="18" t="e">
        <f>VLOOKUP(A1238,'Product-tool'!A:E,2,0)</f>
        <v>#N/A</v>
      </c>
      <c r="C1238" s="44" t="e">
        <f>VLOOKUP(A1238&amp;B1238,'Standard output'!A:D,4,0)</f>
        <v>#N/A</v>
      </c>
      <c r="D1238" s="40" t="e">
        <f>Orders!B1239/$C1238</f>
        <v>#N/A</v>
      </c>
      <c r="E1238" s="40" t="e">
        <f>Orders!C1239/$C1238</f>
        <v>#N/A</v>
      </c>
      <c r="F1238" s="40" t="e">
        <f>Orders!D1239/$C1238</f>
        <v>#N/A</v>
      </c>
    </row>
    <row r="1239" spans="1:6" ht="15" x14ac:dyDescent="0.25">
      <c r="A1239" s="12">
        <f>Orders!A1240</f>
        <v>0</v>
      </c>
      <c r="B1239" s="18" t="e">
        <f>VLOOKUP(A1239,'Product-tool'!A:E,2,0)</f>
        <v>#N/A</v>
      </c>
      <c r="C1239" s="44" t="e">
        <f>VLOOKUP(A1239&amp;B1239,'Standard output'!A:D,4,0)</f>
        <v>#N/A</v>
      </c>
      <c r="D1239" s="40" t="e">
        <f>Orders!B1240/$C1239</f>
        <v>#N/A</v>
      </c>
      <c r="E1239" s="40" t="e">
        <f>Orders!C1240/$C1239</f>
        <v>#N/A</v>
      </c>
      <c r="F1239" s="40" t="e">
        <f>Orders!D1240/$C1239</f>
        <v>#N/A</v>
      </c>
    </row>
    <row r="1240" spans="1:6" ht="15" x14ac:dyDescent="0.25">
      <c r="A1240" s="12">
        <f>Orders!A1241</f>
        <v>0</v>
      </c>
      <c r="B1240" s="18" t="e">
        <f>VLOOKUP(A1240,'Product-tool'!A:E,2,0)</f>
        <v>#N/A</v>
      </c>
      <c r="C1240" s="44" t="e">
        <f>VLOOKUP(A1240&amp;B1240,'Standard output'!A:D,4,0)</f>
        <v>#N/A</v>
      </c>
      <c r="D1240" s="40" t="e">
        <f>Orders!B1241/$C1240</f>
        <v>#N/A</v>
      </c>
      <c r="E1240" s="40" t="e">
        <f>Orders!C1241/$C1240</f>
        <v>#N/A</v>
      </c>
      <c r="F1240" s="40" t="e">
        <f>Orders!D1241/$C1240</f>
        <v>#N/A</v>
      </c>
    </row>
    <row r="1241" spans="1:6" ht="15" x14ac:dyDescent="0.25">
      <c r="A1241" s="12">
        <f>Orders!A1242</f>
        <v>0</v>
      </c>
      <c r="B1241" s="18" t="e">
        <f>VLOOKUP(A1241,'Product-tool'!A:E,2,0)</f>
        <v>#N/A</v>
      </c>
      <c r="C1241" s="44" t="e">
        <f>VLOOKUP(A1241&amp;B1241,'Standard output'!A:D,4,0)</f>
        <v>#N/A</v>
      </c>
      <c r="D1241" s="40" t="e">
        <f>Orders!B1242/$C1241</f>
        <v>#N/A</v>
      </c>
      <c r="E1241" s="40" t="e">
        <f>Orders!C1242/$C1241</f>
        <v>#N/A</v>
      </c>
      <c r="F1241" s="40" t="e">
        <f>Orders!D1242/$C1241</f>
        <v>#N/A</v>
      </c>
    </row>
    <row r="1242" spans="1:6" ht="15" x14ac:dyDescent="0.25">
      <c r="A1242" s="12">
        <f>Orders!A1243</f>
        <v>0</v>
      </c>
      <c r="B1242" s="18" t="e">
        <f>VLOOKUP(A1242,'Product-tool'!A:E,2,0)</f>
        <v>#N/A</v>
      </c>
      <c r="C1242" s="44" t="e">
        <f>VLOOKUP(A1242&amp;B1242,'Standard output'!A:D,4,0)</f>
        <v>#N/A</v>
      </c>
      <c r="D1242" s="40" t="e">
        <f>Orders!B1243/$C1242</f>
        <v>#N/A</v>
      </c>
      <c r="E1242" s="40" t="e">
        <f>Orders!C1243/$C1242</f>
        <v>#N/A</v>
      </c>
      <c r="F1242" s="40" t="e">
        <f>Orders!D1243/$C1242</f>
        <v>#N/A</v>
      </c>
    </row>
    <row r="1243" spans="1:6" ht="15" x14ac:dyDescent="0.25">
      <c r="A1243" s="12">
        <f>Orders!A1244</f>
        <v>0</v>
      </c>
      <c r="B1243" s="18" t="e">
        <f>VLOOKUP(A1243,'Product-tool'!A:E,2,0)</f>
        <v>#N/A</v>
      </c>
      <c r="C1243" s="44" t="e">
        <f>VLOOKUP(A1243&amp;B1243,'Standard output'!A:D,4,0)</f>
        <v>#N/A</v>
      </c>
      <c r="D1243" s="40" t="e">
        <f>Orders!B1244/$C1243</f>
        <v>#N/A</v>
      </c>
      <c r="E1243" s="40" t="e">
        <f>Orders!C1244/$C1243</f>
        <v>#N/A</v>
      </c>
      <c r="F1243" s="40" t="e">
        <f>Orders!D1244/$C1243</f>
        <v>#N/A</v>
      </c>
    </row>
    <row r="1244" spans="1:6" ht="15" x14ac:dyDescent="0.25">
      <c r="A1244" s="12">
        <f>Orders!A1245</f>
        <v>0</v>
      </c>
      <c r="B1244" s="18" t="e">
        <f>VLOOKUP(A1244,'Product-tool'!A:E,2,0)</f>
        <v>#N/A</v>
      </c>
      <c r="C1244" s="44" t="e">
        <f>VLOOKUP(A1244&amp;B1244,'Standard output'!A:D,4,0)</f>
        <v>#N/A</v>
      </c>
      <c r="D1244" s="40" t="e">
        <f>Orders!B1245/$C1244</f>
        <v>#N/A</v>
      </c>
      <c r="E1244" s="40" t="e">
        <f>Orders!C1245/$C1244</f>
        <v>#N/A</v>
      </c>
      <c r="F1244" s="40" t="e">
        <f>Orders!D1245/$C1244</f>
        <v>#N/A</v>
      </c>
    </row>
    <row r="1245" spans="1:6" ht="15" x14ac:dyDescent="0.25">
      <c r="A1245" s="12">
        <f>Orders!A1246</f>
        <v>0</v>
      </c>
      <c r="B1245" s="18" t="e">
        <f>VLOOKUP(A1245,'Product-tool'!A:E,2,0)</f>
        <v>#N/A</v>
      </c>
      <c r="C1245" s="44" t="e">
        <f>VLOOKUP(A1245&amp;B1245,'Standard output'!A:D,4,0)</f>
        <v>#N/A</v>
      </c>
      <c r="D1245" s="40" t="e">
        <f>Orders!B1246/$C1245</f>
        <v>#N/A</v>
      </c>
      <c r="E1245" s="40" t="e">
        <f>Orders!C1246/$C1245</f>
        <v>#N/A</v>
      </c>
      <c r="F1245" s="40" t="e">
        <f>Orders!D1246/$C1245</f>
        <v>#N/A</v>
      </c>
    </row>
    <row r="1246" spans="1:6" ht="15" x14ac:dyDescent="0.25">
      <c r="A1246" s="12">
        <f>Orders!A1247</f>
        <v>0</v>
      </c>
      <c r="B1246" s="18" t="e">
        <f>VLOOKUP(A1246,'Product-tool'!A:E,2,0)</f>
        <v>#N/A</v>
      </c>
      <c r="C1246" s="44" t="e">
        <f>VLOOKUP(A1246&amp;B1246,'Standard output'!A:D,4,0)</f>
        <v>#N/A</v>
      </c>
      <c r="D1246" s="40" t="e">
        <f>Orders!B1247/$C1246</f>
        <v>#N/A</v>
      </c>
      <c r="E1246" s="40" t="e">
        <f>Orders!C1247/$C1246</f>
        <v>#N/A</v>
      </c>
      <c r="F1246" s="40" t="e">
        <f>Orders!D1247/$C1246</f>
        <v>#N/A</v>
      </c>
    </row>
    <row r="1247" spans="1:6" ht="15" x14ac:dyDescent="0.25">
      <c r="A1247" s="12">
        <f>Orders!A1248</f>
        <v>0</v>
      </c>
      <c r="B1247" s="18" t="e">
        <f>VLOOKUP(A1247,'Product-tool'!A:E,2,0)</f>
        <v>#N/A</v>
      </c>
      <c r="C1247" s="44" t="e">
        <f>VLOOKUP(A1247&amp;B1247,'Standard output'!A:D,4,0)</f>
        <v>#N/A</v>
      </c>
      <c r="D1247" s="40" t="e">
        <f>Orders!B1248/$C1247</f>
        <v>#N/A</v>
      </c>
      <c r="E1247" s="40" t="e">
        <f>Orders!C1248/$C1247</f>
        <v>#N/A</v>
      </c>
      <c r="F1247" s="40" t="e">
        <f>Orders!D1248/$C1247</f>
        <v>#N/A</v>
      </c>
    </row>
    <row r="1248" spans="1:6" ht="15" x14ac:dyDescent="0.25">
      <c r="A1248" s="12">
        <f>Orders!A1249</f>
        <v>0</v>
      </c>
      <c r="B1248" s="18" t="e">
        <f>VLOOKUP(A1248,'Product-tool'!A:E,2,0)</f>
        <v>#N/A</v>
      </c>
      <c r="C1248" s="44" t="e">
        <f>VLOOKUP(A1248&amp;B1248,'Standard output'!A:D,4,0)</f>
        <v>#N/A</v>
      </c>
      <c r="D1248" s="40" t="e">
        <f>Orders!B1249/$C1248</f>
        <v>#N/A</v>
      </c>
      <c r="E1248" s="40" t="e">
        <f>Orders!C1249/$C1248</f>
        <v>#N/A</v>
      </c>
      <c r="F1248" s="40" t="e">
        <f>Orders!D1249/$C1248</f>
        <v>#N/A</v>
      </c>
    </row>
    <row r="1249" spans="1:6" ht="15" x14ac:dyDescent="0.25">
      <c r="A1249" s="12">
        <f>Orders!A1250</f>
        <v>0</v>
      </c>
      <c r="B1249" s="18" t="e">
        <f>VLOOKUP(A1249,'Product-tool'!A:E,2,0)</f>
        <v>#N/A</v>
      </c>
      <c r="C1249" s="44" t="e">
        <f>VLOOKUP(A1249&amp;B1249,'Standard output'!A:D,4,0)</f>
        <v>#N/A</v>
      </c>
      <c r="D1249" s="40" t="e">
        <f>Orders!B1250/$C1249</f>
        <v>#N/A</v>
      </c>
      <c r="E1249" s="40" t="e">
        <f>Orders!C1250/$C1249</f>
        <v>#N/A</v>
      </c>
      <c r="F1249" s="40" t="e">
        <f>Orders!D1250/$C1249</f>
        <v>#N/A</v>
      </c>
    </row>
    <row r="1250" spans="1:6" ht="15" x14ac:dyDescent="0.25">
      <c r="A1250" s="12">
        <f>Orders!A1251</f>
        <v>0</v>
      </c>
      <c r="B1250" s="18" t="e">
        <f>VLOOKUP(A1250,'Product-tool'!A:E,2,0)</f>
        <v>#N/A</v>
      </c>
      <c r="C1250" s="44" t="e">
        <f>VLOOKUP(A1250&amp;B1250,'Standard output'!A:D,4,0)</f>
        <v>#N/A</v>
      </c>
      <c r="D1250" s="40" t="e">
        <f>Orders!B1251/$C1250</f>
        <v>#N/A</v>
      </c>
      <c r="E1250" s="40" t="e">
        <f>Orders!C1251/$C1250</f>
        <v>#N/A</v>
      </c>
      <c r="F1250" s="40" t="e">
        <f>Orders!D1251/$C1250</f>
        <v>#N/A</v>
      </c>
    </row>
    <row r="1251" spans="1:6" ht="15" x14ac:dyDescent="0.25">
      <c r="A1251" s="12">
        <f>Orders!A1252</f>
        <v>0</v>
      </c>
      <c r="B1251" s="18" t="e">
        <f>VLOOKUP(A1251,'Product-tool'!A:E,2,0)</f>
        <v>#N/A</v>
      </c>
      <c r="C1251" s="44" t="e">
        <f>VLOOKUP(A1251&amp;B1251,'Standard output'!A:D,4,0)</f>
        <v>#N/A</v>
      </c>
      <c r="D1251" s="40" t="e">
        <f>Orders!B1252/$C1251</f>
        <v>#N/A</v>
      </c>
      <c r="E1251" s="40" t="e">
        <f>Orders!C1252/$C1251</f>
        <v>#N/A</v>
      </c>
      <c r="F1251" s="40" t="e">
        <f>Orders!D1252/$C1251</f>
        <v>#N/A</v>
      </c>
    </row>
    <row r="1252" spans="1:6" ht="15" x14ac:dyDescent="0.25">
      <c r="A1252" s="12">
        <f>Orders!A1253</f>
        <v>0</v>
      </c>
      <c r="B1252" s="18" t="e">
        <f>VLOOKUP(A1252,'Product-tool'!A:E,2,0)</f>
        <v>#N/A</v>
      </c>
      <c r="C1252" s="44" t="e">
        <f>VLOOKUP(A1252&amp;B1252,'Standard output'!A:D,4,0)</f>
        <v>#N/A</v>
      </c>
      <c r="D1252" s="40" t="e">
        <f>Orders!B1253/$C1252</f>
        <v>#N/A</v>
      </c>
      <c r="E1252" s="40" t="e">
        <f>Orders!C1253/$C1252</f>
        <v>#N/A</v>
      </c>
      <c r="F1252" s="40" t="e">
        <f>Orders!D1253/$C1252</f>
        <v>#N/A</v>
      </c>
    </row>
    <row r="1253" spans="1:6" ht="15" x14ac:dyDescent="0.25">
      <c r="A1253" s="12">
        <f>Orders!A1254</f>
        <v>0</v>
      </c>
      <c r="B1253" s="18" t="e">
        <f>VLOOKUP(A1253,'Product-tool'!A:E,2,0)</f>
        <v>#N/A</v>
      </c>
      <c r="C1253" s="44" t="e">
        <f>VLOOKUP(A1253&amp;B1253,'Standard output'!A:D,4,0)</f>
        <v>#N/A</v>
      </c>
      <c r="D1253" s="40" t="e">
        <f>Orders!B1254/$C1253</f>
        <v>#N/A</v>
      </c>
      <c r="E1253" s="40" t="e">
        <f>Orders!C1254/$C1253</f>
        <v>#N/A</v>
      </c>
      <c r="F1253" s="40" t="e">
        <f>Orders!D1254/$C1253</f>
        <v>#N/A</v>
      </c>
    </row>
    <row r="1254" spans="1:6" ht="15" x14ac:dyDescent="0.25">
      <c r="A1254" s="12">
        <f>Orders!A1255</f>
        <v>0</v>
      </c>
      <c r="B1254" s="18" t="e">
        <f>VLOOKUP(A1254,'Product-tool'!A:E,2,0)</f>
        <v>#N/A</v>
      </c>
      <c r="C1254" s="44" t="e">
        <f>VLOOKUP(A1254&amp;B1254,'Standard output'!A:D,4,0)</f>
        <v>#N/A</v>
      </c>
      <c r="D1254" s="40" t="e">
        <f>Orders!B1255/$C1254</f>
        <v>#N/A</v>
      </c>
      <c r="E1254" s="40" t="e">
        <f>Orders!C1255/$C1254</f>
        <v>#N/A</v>
      </c>
      <c r="F1254" s="40" t="e">
        <f>Orders!D1255/$C1254</f>
        <v>#N/A</v>
      </c>
    </row>
    <row r="1255" spans="1:6" ht="15" x14ac:dyDescent="0.25">
      <c r="A1255" s="12">
        <f>Orders!A1256</f>
        <v>0</v>
      </c>
      <c r="B1255" s="18" t="e">
        <f>VLOOKUP(A1255,'Product-tool'!A:E,2,0)</f>
        <v>#N/A</v>
      </c>
      <c r="C1255" s="44" t="e">
        <f>VLOOKUP(A1255&amp;B1255,'Standard output'!A:D,4,0)</f>
        <v>#N/A</v>
      </c>
      <c r="D1255" s="40" t="e">
        <f>Orders!B1256/$C1255</f>
        <v>#N/A</v>
      </c>
      <c r="E1255" s="40" t="e">
        <f>Orders!C1256/$C1255</f>
        <v>#N/A</v>
      </c>
      <c r="F1255" s="40" t="e">
        <f>Orders!D1256/$C1255</f>
        <v>#N/A</v>
      </c>
    </row>
    <row r="1256" spans="1:6" ht="15" x14ac:dyDescent="0.25">
      <c r="A1256" s="12">
        <f>Orders!A1257</f>
        <v>0</v>
      </c>
      <c r="B1256" s="18" t="e">
        <f>VLOOKUP(A1256,'Product-tool'!A:E,2,0)</f>
        <v>#N/A</v>
      </c>
      <c r="C1256" s="44" t="e">
        <f>VLOOKUP(A1256&amp;B1256,'Standard output'!A:D,4,0)</f>
        <v>#N/A</v>
      </c>
      <c r="D1256" s="40" t="e">
        <f>Orders!B1257/$C1256</f>
        <v>#N/A</v>
      </c>
      <c r="E1256" s="40" t="e">
        <f>Orders!C1257/$C1256</f>
        <v>#N/A</v>
      </c>
      <c r="F1256" s="40" t="e">
        <f>Orders!D1257/$C1256</f>
        <v>#N/A</v>
      </c>
    </row>
    <row r="1257" spans="1:6" ht="15" x14ac:dyDescent="0.25">
      <c r="A1257" s="12">
        <f>Orders!A1258</f>
        <v>0</v>
      </c>
      <c r="B1257" s="18" t="e">
        <f>VLOOKUP(A1257,'Product-tool'!A:E,2,0)</f>
        <v>#N/A</v>
      </c>
      <c r="C1257" s="44" t="e">
        <f>VLOOKUP(A1257&amp;B1257,'Standard output'!A:D,4,0)</f>
        <v>#N/A</v>
      </c>
      <c r="D1257" s="40" t="e">
        <f>Orders!B1258/$C1257</f>
        <v>#N/A</v>
      </c>
      <c r="E1257" s="40" t="e">
        <f>Orders!C1258/$C1257</f>
        <v>#N/A</v>
      </c>
      <c r="F1257" s="40" t="e">
        <f>Orders!D1258/$C1257</f>
        <v>#N/A</v>
      </c>
    </row>
    <row r="1258" spans="1:6" ht="15" x14ac:dyDescent="0.25">
      <c r="A1258" s="12">
        <f>Orders!A1259</f>
        <v>0</v>
      </c>
      <c r="B1258" s="18" t="e">
        <f>VLOOKUP(A1258,'Product-tool'!A:E,2,0)</f>
        <v>#N/A</v>
      </c>
      <c r="C1258" s="44" t="e">
        <f>VLOOKUP(A1258&amp;B1258,'Standard output'!A:D,4,0)</f>
        <v>#N/A</v>
      </c>
      <c r="D1258" s="40" t="e">
        <f>Orders!B1259/$C1258</f>
        <v>#N/A</v>
      </c>
      <c r="E1258" s="40" t="e">
        <f>Orders!C1259/$C1258</f>
        <v>#N/A</v>
      </c>
      <c r="F1258" s="40" t="e">
        <f>Orders!D1259/$C1258</f>
        <v>#N/A</v>
      </c>
    </row>
    <row r="1259" spans="1:6" ht="15" x14ac:dyDescent="0.25">
      <c r="A1259" s="12">
        <f>Orders!A1260</f>
        <v>0</v>
      </c>
      <c r="B1259" s="18" t="e">
        <f>VLOOKUP(A1259,'Product-tool'!A:E,2,0)</f>
        <v>#N/A</v>
      </c>
      <c r="C1259" s="44" t="e">
        <f>VLOOKUP(A1259&amp;B1259,'Standard output'!A:D,4,0)</f>
        <v>#N/A</v>
      </c>
      <c r="D1259" s="40" t="e">
        <f>Orders!B1260/$C1259</f>
        <v>#N/A</v>
      </c>
      <c r="E1259" s="40" t="e">
        <f>Orders!C1260/$C1259</f>
        <v>#N/A</v>
      </c>
      <c r="F1259" s="40" t="e">
        <f>Orders!D1260/$C1259</f>
        <v>#N/A</v>
      </c>
    </row>
    <row r="1260" spans="1:6" ht="15" x14ac:dyDescent="0.25">
      <c r="A1260" s="12">
        <f>Orders!A1261</f>
        <v>0</v>
      </c>
      <c r="B1260" s="18" t="e">
        <f>VLOOKUP(A1260,'Product-tool'!A:E,2,0)</f>
        <v>#N/A</v>
      </c>
      <c r="C1260" s="44" t="e">
        <f>VLOOKUP(A1260&amp;B1260,'Standard output'!A:D,4,0)</f>
        <v>#N/A</v>
      </c>
      <c r="D1260" s="40" t="e">
        <f>Orders!B1261/$C1260</f>
        <v>#N/A</v>
      </c>
      <c r="E1260" s="40" t="e">
        <f>Orders!C1261/$C1260</f>
        <v>#N/A</v>
      </c>
      <c r="F1260" s="40" t="e">
        <f>Orders!D1261/$C1260</f>
        <v>#N/A</v>
      </c>
    </row>
    <row r="1261" spans="1:6" ht="15" x14ac:dyDescent="0.25">
      <c r="A1261" s="12">
        <f>Orders!A1262</f>
        <v>0</v>
      </c>
      <c r="B1261" s="18" t="e">
        <f>VLOOKUP(A1261,'Product-tool'!A:E,2,0)</f>
        <v>#N/A</v>
      </c>
      <c r="C1261" s="44" t="e">
        <f>VLOOKUP(A1261&amp;B1261,'Standard output'!A:D,4,0)</f>
        <v>#N/A</v>
      </c>
      <c r="D1261" s="40" t="e">
        <f>Orders!B1262/$C1261</f>
        <v>#N/A</v>
      </c>
      <c r="E1261" s="40" t="e">
        <f>Orders!C1262/$C1261</f>
        <v>#N/A</v>
      </c>
      <c r="F1261" s="40" t="e">
        <f>Orders!D1262/$C1261</f>
        <v>#N/A</v>
      </c>
    </row>
    <row r="1262" spans="1:6" ht="15" x14ac:dyDescent="0.25">
      <c r="A1262" s="12">
        <f>Orders!A1263</f>
        <v>0</v>
      </c>
      <c r="B1262" s="18" t="e">
        <f>VLOOKUP(A1262,'Product-tool'!A:E,2,0)</f>
        <v>#N/A</v>
      </c>
      <c r="C1262" s="44" t="e">
        <f>VLOOKUP(A1262&amp;B1262,'Standard output'!A:D,4,0)</f>
        <v>#N/A</v>
      </c>
      <c r="D1262" s="40" t="e">
        <f>Orders!B1263/$C1262</f>
        <v>#N/A</v>
      </c>
      <c r="E1262" s="40" t="e">
        <f>Orders!C1263/$C1262</f>
        <v>#N/A</v>
      </c>
      <c r="F1262" s="40" t="e">
        <f>Orders!D1263/$C1262</f>
        <v>#N/A</v>
      </c>
    </row>
    <row r="1263" spans="1:6" ht="15" x14ac:dyDescent="0.25">
      <c r="A1263" s="12">
        <f>Orders!A1264</f>
        <v>0</v>
      </c>
      <c r="B1263" s="18" t="e">
        <f>VLOOKUP(A1263,'Product-tool'!A:E,2,0)</f>
        <v>#N/A</v>
      </c>
      <c r="C1263" s="44" t="e">
        <f>VLOOKUP(A1263&amp;B1263,'Standard output'!A:D,4,0)</f>
        <v>#N/A</v>
      </c>
      <c r="D1263" s="40" t="e">
        <f>Orders!B1264/$C1263</f>
        <v>#N/A</v>
      </c>
      <c r="E1263" s="40" t="e">
        <f>Orders!C1264/$C1263</f>
        <v>#N/A</v>
      </c>
      <c r="F1263" s="40" t="e">
        <f>Orders!D1264/$C1263</f>
        <v>#N/A</v>
      </c>
    </row>
    <row r="1264" spans="1:6" ht="15" x14ac:dyDescent="0.25">
      <c r="A1264" s="12">
        <f>Orders!A1265</f>
        <v>0</v>
      </c>
      <c r="B1264" s="18" t="e">
        <f>VLOOKUP(A1264,'Product-tool'!A:E,2,0)</f>
        <v>#N/A</v>
      </c>
      <c r="C1264" s="44" t="e">
        <f>VLOOKUP(A1264&amp;B1264,'Standard output'!A:D,4,0)</f>
        <v>#N/A</v>
      </c>
      <c r="D1264" s="40" t="e">
        <f>Orders!B1265/$C1264</f>
        <v>#N/A</v>
      </c>
      <c r="E1264" s="40" t="e">
        <f>Orders!C1265/$C1264</f>
        <v>#N/A</v>
      </c>
      <c r="F1264" s="40" t="e">
        <f>Orders!D1265/$C1264</f>
        <v>#N/A</v>
      </c>
    </row>
    <row r="1265" spans="1:6" ht="15" x14ac:dyDescent="0.25">
      <c r="A1265" s="12">
        <f>Orders!A1266</f>
        <v>0</v>
      </c>
      <c r="B1265" s="18" t="e">
        <f>VLOOKUP(A1265,'Product-tool'!A:E,2,0)</f>
        <v>#N/A</v>
      </c>
      <c r="C1265" s="44" t="e">
        <f>VLOOKUP(A1265&amp;B1265,'Standard output'!A:D,4,0)</f>
        <v>#N/A</v>
      </c>
      <c r="D1265" s="40" t="e">
        <f>Orders!B1266/$C1265</f>
        <v>#N/A</v>
      </c>
      <c r="E1265" s="40" t="e">
        <f>Orders!C1266/$C1265</f>
        <v>#N/A</v>
      </c>
      <c r="F1265" s="40" t="e">
        <f>Orders!D1266/$C1265</f>
        <v>#N/A</v>
      </c>
    </row>
    <row r="1266" spans="1:6" ht="15" x14ac:dyDescent="0.25">
      <c r="A1266" s="12">
        <f>Orders!A1267</f>
        <v>0</v>
      </c>
      <c r="B1266" s="18" t="e">
        <f>VLOOKUP(A1266,'Product-tool'!A:E,2,0)</f>
        <v>#N/A</v>
      </c>
      <c r="C1266" s="44" t="e">
        <f>VLOOKUP(A1266&amp;B1266,'Standard output'!A:D,4,0)</f>
        <v>#N/A</v>
      </c>
      <c r="D1266" s="40" t="e">
        <f>Orders!B1267/$C1266</f>
        <v>#N/A</v>
      </c>
      <c r="E1266" s="40" t="e">
        <f>Orders!C1267/$C1266</f>
        <v>#N/A</v>
      </c>
      <c r="F1266" s="40" t="e">
        <f>Orders!D1267/$C1266</f>
        <v>#N/A</v>
      </c>
    </row>
    <row r="1267" spans="1:6" ht="15" x14ac:dyDescent="0.25">
      <c r="A1267" s="12">
        <f>Orders!A1268</f>
        <v>0</v>
      </c>
      <c r="B1267" s="18" t="e">
        <f>VLOOKUP(A1267,'Product-tool'!A:E,2,0)</f>
        <v>#N/A</v>
      </c>
      <c r="C1267" s="44" t="e">
        <f>VLOOKUP(A1267&amp;B1267,'Standard output'!A:D,4,0)</f>
        <v>#N/A</v>
      </c>
      <c r="D1267" s="40" t="e">
        <f>Orders!B1268/$C1267</f>
        <v>#N/A</v>
      </c>
      <c r="E1267" s="40" t="e">
        <f>Orders!C1268/$C1267</f>
        <v>#N/A</v>
      </c>
      <c r="F1267" s="40" t="e">
        <f>Orders!D1268/$C1267</f>
        <v>#N/A</v>
      </c>
    </row>
    <row r="1268" spans="1:6" ht="15" x14ac:dyDescent="0.25">
      <c r="A1268" s="12">
        <f>Orders!A1269</f>
        <v>0</v>
      </c>
      <c r="B1268" s="18" t="e">
        <f>VLOOKUP(A1268,'Product-tool'!A:E,2,0)</f>
        <v>#N/A</v>
      </c>
      <c r="C1268" s="44" t="e">
        <f>VLOOKUP(A1268&amp;B1268,'Standard output'!A:D,4,0)</f>
        <v>#N/A</v>
      </c>
      <c r="D1268" s="40" t="e">
        <f>Orders!B1269/$C1268</f>
        <v>#N/A</v>
      </c>
      <c r="E1268" s="40" t="e">
        <f>Orders!C1269/$C1268</f>
        <v>#N/A</v>
      </c>
      <c r="F1268" s="40" t="e">
        <f>Orders!D1269/$C1268</f>
        <v>#N/A</v>
      </c>
    </row>
    <row r="1269" spans="1:6" ht="15" x14ac:dyDescent="0.25">
      <c r="A1269" s="12">
        <f>Orders!A1270</f>
        <v>0</v>
      </c>
      <c r="B1269" s="18" t="e">
        <f>VLOOKUP(A1269,'Product-tool'!A:E,2,0)</f>
        <v>#N/A</v>
      </c>
      <c r="C1269" s="44" t="e">
        <f>VLOOKUP(A1269&amp;B1269,'Standard output'!A:D,4,0)</f>
        <v>#N/A</v>
      </c>
      <c r="D1269" s="40" t="e">
        <f>Orders!B1270/$C1269</f>
        <v>#N/A</v>
      </c>
      <c r="E1269" s="40" t="e">
        <f>Orders!C1270/$C1269</f>
        <v>#N/A</v>
      </c>
      <c r="F1269" s="40" t="e">
        <f>Orders!D1270/$C1269</f>
        <v>#N/A</v>
      </c>
    </row>
    <row r="1270" spans="1:6" ht="15" x14ac:dyDescent="0.25">
      <c r="A1270" s="12">
        <f>Orders!A1271</f>
        <v>0</v>
      </c>
      <c r="B1270" s="18" t="e">
        <f>VLOOKUP(A1270,'Product-tool'!A:E,2,0)</f>
        <v>#N/A</v>
      </c>
      <c r="C1270" s="44" t="e">
        <f>VLOOKUP(A1270&amp;B1270,'Standard output'!A:D,4,0)</f>
        <v>#N/A</v>
      </c>
      <c r="D1270" s="40" t="e">
        <f>Orders!B1271/$C1270</f>
        <v>#N/A</v>
      </c>
      <c r="E1270" s="40" t="e">
        <f>Orders!C1271/$C1270</f>
        <v>#N/A</v>
      </c>
      <c r="F1270" s="40" t="e">
        <f>Orders!D1271/$C1270</f>
        <v>#N/A</v>
      </c>
    </row>
    <row r="1271" spans="1:6" ht="15" x14ac:dyDescent="0.25">
      <c r="A1271" s="12">
        <f>Orders!A1272</f>
        <v>0</v>
      </c>
      <c r="B1271" s="18" t="e">
        <f>VLOOKUP(A1271,'Product-tool'!A:E,2,0)</f>
        <v>#N/A</v>
      </c>
      <c r="C1271" s="44" t="e">
        <f>VLOOKUP(A1271&amp;B1271,'Standard output'!A:D,4,0)</f>
        <v>#N/A</v>
      </c>
      <c r="D1271" s="40" t="e">
        <f>Orders!B1272/$C1271</f>
        <v>#N/A</v>
      </c>
      <c r="E1271" s="40" t="e">
        <f>Orders!C1272/$C1271</f>
        <v>#N/A</v>
      </c>
      <c r="F1271" s="40" t="e">
        <f>Orders!D1272/$C1271</f>
        <v>#N/A</v>
      </c>
    </row>
    <row r="1272" spans="1:6" ht="15" x14ac:dyDescent="0.25">
      <c r="A1272" s="12">
        <f>Orders!A1273</f>
        <v>0</v>
      </c>
      <c r="B1272" s="18" t="e">
        <f>VLOOKUP(A1272,'Product-tool'!A:E,2,0)</f>
        <v>#N/A</v>
      </c>
      <c r="C1272" s="44" t="e">
        <f>VLOOKUP(A1272&amp;B1272,'Standard output'!A:D,4,0)</f>
        <v>#N/A</v>
      </c>
      <c r="D1272" s="40" t="e">
        <f>Orders!B1273/$C1272</f>
        <v>#N/A</v>
      </c>
      <c r="E1272" s="40" t="e">
        <f>Orders!C1273/$C1272</f>
        <v>#N/A</v>
      </c>
      <c r="F1272" s="40" t="e">
        <f>Orders!D1273/$C1272</f>
        <v>#N/A</v>
      </c>
    </row>
    <row r="1273" spans="1:6" ht="15" x14ac:dyDescent="0.25">
      <c r="A1273" s="12">
        <f>Orders!A1274</f>
        <v>0</v>
      </c>
      <c r="B1273" s="18" t="e">
        <f>VLOOKUP(A1273,'Product-tool'!A:E,2,0)</f>
        <v>#N/A</v>
      </c>
      <c r="C1273" s="44" t="e">
        <f>VLOOKUP(A1273&amp;B1273,'Standard output'!A:D,4,0)</f>
        <v>#N/A</v>
      </c>
      <c r="D1273" s="40" t="e">
        <f>Orders!B1274/$C1273</f>
        <v>#N/A</v>
      </c>
      <c r="E1273" s="40" t="e">
        <f>Orders!C1274/$C1273</f>
        <v>#N/A</v>
      </c>
      <c r="F1273" s="40" t="e">
        <f>Orders!D1274/$C1273</f>
        <v>#N/A</v>
      </c>
    </row>
    <row r="1274" spans="1:6" ht="15" x14ac:dyDescent="0.25">
      <c r="A1274" s="12">
        <f>Orders!A1275</f>
        <v>0</v>
      </c>
      <c r="B1274" s="18" t="e">
        <f>VLOOKUP(A1274,'Product-tool'!A:E,2,0)</f>
        <v>#N/A</v>
      </c>
      <c r="C1274" s="44" t="e">
        <f>VLOOKUP(A1274&amp;B1274,'Standard output'!A:D,4,0)</f>
        <v>#N/A</v>
      </c>
      <c r="D1274" s="40" t="e">
        <f>Orders!B1275/$C1274</f>
        <v>#N/A</v>
      </c>
      <c r="E1274" s="40" t="e">
        <f>Orders!C1275/$C1274</f>
        <v>#N/A</v>
      </c>
      <c r="F1274" s="40" t="e">
        <f>Orders!D1275/$C1274</f>
        <v>#N/A</v>
      </c>
    </row>
    <row r="1275" spans="1:6" ht="15" x14ac:dyDescent="0.25">
      <c r="A1275" s="12">
        <f>Orders!A1276</f>
        <v>0</v>
      </c>
      <c r="B1275" s="18" t="e">
        <f>VLOOKUP(A1275,'Product-tool'!A:E,2,0)</f>
        <v>#N/A</v>
      </c>
      <c r="C1275" s="44" t="e">
        <f>VLOOKUP(A1275&amp;B1275,'Standard output'!A:D,4,0)</f>
        <v>#N/A</v>
      </c>
      <c r="D1275" s="40" t="e">
        <f>Orders!B1276/$C1275</f>
        <v>#N/A</v>
      </c>
      <c r="E1275" s="40" t="e">
        <f>Orders!C1276/$C1275</f>
        <v>#N/A</v>
      </c>
      <c r="F1275" s="40" t="e">
        <f>Orders!D1276/$C1275</f>
        <v>#N/A</v>
      </c>
    </row>
    <row r="1276" spans="1:6" ht="15" x14ac:dyDescent="0.25">
      <c r="A1276" s="12">
        <f>Orders!A1277</f>
        <v>0</v>
      </c>
      <c r="B1276" s="18" t="e">
        <f>VLOOKUP(A1276,'Product-tool'!A:E,2,0)</f>
        <v>#N/A</v>
      </c>
      <c r="C1276" s="44" t="e">
        <f>VLOOKUP(A1276&amp;B1276,'Standard output'!A:D,4,0)</f>
        <v>#N/A</v>
      </c>
      <c r="D1276" s="40" t="e">
        <f>Orders!B1277/$C1276</f>
        <v>#N/A</v>
      </c>
      <c r="E1276" s="40" t="e">
        <f>Orders!C1277/$C1276</f>
        <v>#N/A</v>
      </c>
      <c r="F1276" s="40" t="e">
        <f>Orders!D1277/$C1276</f>
        <v>#N/A</v>
      </c>
    </row>
    <row r="1277" spans="1:6" ht="15" x14ac:dyDescent="0.25">
      <c r="A1277" s="12">
        <f>Orders!A1278</f>
        <v>0</v>
      </c>
      <c r="B1277" s="18" t="e">
        <f>VLOOKUP(A1277,'Product-tool'!A:E,2,0)</f>
        <v>#N/A</v>
      </c>
      <c r="C1277" s="44" t="e">
        <f>VLOOKUP(A1277&amp;B1277,'Standard output'!A:D,4,0)</f>
        <v>#N/A</v>
      </c>
      <c r="D1277" s="40" t="e">
        <f>Orders!B1278/$C1277</f>
        <v>#N/A</v>
      </c>
      <c r="E1277" s="40" t="e">
        <f>Orders!C1278/$C1277</f>
        <v>#N/A</v>
      </c>
      <c r="F1277" s="40" t="e">
        <f>Orders!D1278/$C1277</f>
        <v>#N/A</v>
      </c>
    </row>
    <row r="1278" spans="1:6" ht="15" x14ac:dyDescent="0.25">
      <c r="A1278" s="12">
        <f>Orders!A1279</f>
        <v>0</v>
      </c>
      <c r="B1278" s="18" t="e">
        <f>VLOOKUP(A1278,'Product-tool'!A:E,2,0)</f>
        <v>#N/A</v>
      </c>
      <c r="C1278" s="44" t="e">
        <f>VLOOKUP(A1278&amp;B1278,'Standard output'!A:D,4,0)</f>
        <v>#N/A</v>
      </c>
      <c r="D1278" s="40" t="e">
        <f>Orders!B1279/$C1278</f>
        <v>#N/A</v>
      </c>
      <c r="E1278" s="40" t="e">
        <f>Orders!C1279/$C1278</f>
        <v>#N/A</v>
      </c>
      <c r="F1278" s="40" t="e">
        <f>Orders!D1279/$C1278</f>
        <v>#N/A</v>
      </c>
    </row>
    <row r="1279" spans="1:6" ht="15" x14ac:dyDescent="0.25">
      <c r="A1279" s="12">
        <f>Orders!A1280</f>
        <v>0</v>
      </c>
      <c r="B1279" s="18" t="e">
        <f>VLOOKUP(A1279,'Product-tool'!A:E,2,0)</f>
        <v>#N/A</v>
      </c>
      <c r="C1279" s="44" t="e">
        <f>VLOOKUP(A1279&amp;B1279,'Standard output'!A:D,4,0)</f>
        <v>#N/A</v>
      </c>
      <c r="D1279" s="40" t="e">
        <f>Orders!B1280/$C1279</f>
        <v>#N/A</v>
      </c>
      <c r="E1279" s="40" t="e">
        <f>Orders!C1280/$C1279</f>
        <v>#N/A</v>
      </c>
      <c r="F1279" s="40" t="e">
        <f>Orders!D1280/$C1279</f>
        <v>#N/A</v>
      </c>
    </row>
    <row r="1280" spans="1:6" ht="15" x14ac:dyDescent="0.25">
      <c r="A1280" s="12">
        <f>Orders!A1281</f>
        <v>0</v>
      </c>
      <c r="B1280" s="18" t="e">
        <f>VLOOKUP(A1280,'Product-tool'!A:E,2,0)</f>
        <v>#N/A</v>
      </c>
      <c r="C1280" s="44" t="e">
        <f>VLOOKUP(A1280&amp;B1280,'Standard output'!A:D,4,0)</f>
        <v>#N/A</v>
      </c>
      <c r="D1280" s="40" t="e">
        <f>Orders!B1281/$C1280</f>
        <v>#N/A</v>
      </c>
      <c r="E1280" s="40" t="e">
        <f>Orders!C1281/$C1280</f>
        <v>#N/A</v>
      </c>
      <c r="F1280" s="40" t="e">
        <f>Orders!D1281/$C1280</f>
        <v>#N/A</v>
      </c>
    </row>
    <row r="1281" spans="1:6" ht="15" x14ac:dyDescent="0.25">
      <c r="A1281" s="12">
        <f>Orders!A1282</f>
        <v>0</v>
      </c>
      <c r="B1281" s="18" t="e">
        <f>VLOOKUP(A1281,'Product-tool'!A:E,2,0)</f>
        <v>#N/A</v>
      </c>
      <c r="C1281" s="44" t="e">
        <f>VLOOKUP(A1281&amp;B1281,'Standard output'!A:D,4,0)</f>
        <v>#N/A</v>
      </c>
      <c r="D1281" s="40" t="e">
        <f>Orders!B1282/$C1281</f>
        <v>#N/A</v>
      </c>
      <c r="E1281" s="40" t="e">
        <f>Orders!C1282/$C1281</f>
        <v>#N/A</v>
      </c>
      <c r="F1281" s="40" t="e">
        <f>Orders!D1282/$C1281</f>
        <v>#N/A</v>
      </c>
    </row>
    <row r="1282" spans="1:6" ht="15" x14ac:dyDescent="0.25">
      <c r="A1282" s="12">
        <f>Orders!A1283</f>
        <v>0</v>
      </c>
      <c r="B1282" s="18" t="e">
        <f>VLOOKUP(A1282,'Product-tool'!A:E,2,0)</f>
        <v>#N/A</v>
      </c>
      <c r="C1282" s="44" t="e">
        <f>VLOOKUP(A1282&amp;B1282,'Standard output'!A:D,4,0)</f>
        <v>#N/A</v>
      </c>
      <c r="D1282" s="40" t="e">
        <f>Orders!B1283/$C1282</f>
        <v>#N/A</v>
      </c>
      <c r="E1282" s="40" t="e">
        <f>Orders!C1283/$C1282</f>
        <v>#N/A</v>
      </c>
      <c r="F1282" s="40" t="e">
        <f>Orders!D1283/$C1282</f>
        <v>#N/A</v>
      </c>
    </row>
    <row r="1283" spans="1:6" ht="15" x14ac:dyDescent="0.25">
      <c r="A1283" s="12">
        <f>Orders!A1284</f>
        <v>0</v>
      </c>
      <c r="B1283" s="18" t="e">
        <f>VLOOKUP(A1283,'Product-tool'!A:E,2,0)</f>
        <v>#N/A</v>
      </c>
      <c r="C1283" s="44" t="e">
        <f>VLOOKUP(A1283&amp;B1283,'Standard output'!A:D,4,0)</f>
        <v>#N/A</v>
      </c>
      <c r="D1283" s="40" t="e">
        <f>Orders!B1284/$C1283</f>
        <v>#N/A</v>
      </c>
      <c r="E1283" s="40" t="e">
        <f>Orders!C1284/$C1283</f>
        <v>#N/A</v>
      </c>
      <c r="F1283" s="40" t="e">
        <f>Orders!D1284/$C1283</f>
        <v>#N/A</v>
      </c>
    </row>
    <row r="1284" spans="1:6" ht="15" x14ac:dyDescent="0.25">
      <c r="A1284" s="12">
        <f>Orders!A1285</f>
        <v>0</v>
      </c>
      <c r="B1284" s="18" t="e">
        <f>VLOOKUP(A1284,'Product-tool'!A:E,2,0)</f>
        <v>#N/A</v>
      </c>
      <c r="C1284" s="44" t="e">
        <f>VLOOKUP(A1284&amp;B1284,'Standard output'!A:D,4,0)</f>
        <v>#N/A</v>
      </c>
      <c r="D1284" s="40" t="e">
        <f>Orders!B1285/$C1284</f>
        <v>#N/A</v>
      </c>
      <c r="E1284" s="40" t="e">
        <f>Orders!C1285/$C1284</f>
        <v>#N/A</v>
      </c>
      <c r="F1284" s="40" t="e">
        <f>Orders!D1285/$C1284</f>
        <v>#N/A</v>
      </c>
    </row>
    <row r="1285" spans="1:6" ht="15" x14ac:dyDescent="0.25">
      <c r="A1285" s="12">
        <f>Orders!A1286</f>
        <v>0</v>
      </c>
      <c r="B1285" s="18" t="e">
        <f>VLOOKUP(A1285,'Product-tool'!A:E,2,0)</f>
        <v>#N/A</v>
      </c>
      <c r="C1285" s="44" t="e">
        <f>VLOOKUP(A1285&amp;B1285,'Standard output'!A:D,4,0)</f>
        <v>#N/A</v>
      </c>
      <c r="D1285" s="40" t="e">
        <f>Orders!B1286/$C1285</f>
        <v>#N/A</v>
      </c>
      <c r="E1285" s="40" t="e">
        <f>Orders!C1286/$C1285</f>
        <v>#N/A</v>
      </c>
      <c r="F1285" s="40" t="e">
        <f>Orders!D1286/$C1285</f>
        <v>#N/A</v>
      </c>
    </row>
    <row r="1286" spans="1:6" ht="15" x14ac:dyDescent="0.25">
      <c r="A1286" s="12">
        <f>Orders!A1287</f>
        <v>0</v>
      </c>
      <c r="B1286" s="18" t="e">
        <f>VLOOKUP(A1286,'Product-tool'!A:E,2,0)</f>
        <v>#N/A</v>
      </c>
      <c r="C1286" s="44" t="e">
        <f>VLOOKUP(A1286&amp;B1286,'Standard output'!A:D,4,0)</f>
        <v>#N/A</v>
      </c>
      <c r="D1286" s="40" t="e">
        <f>Orders!B1287/$C1286</f>
        <v>#N/A</v>
      </c>
      <c r="E1286" s="40" t="e">
        <f>Orders!C1287/$C1286</f>
        <v>#N/A</v>
      </c>
      <c r="F1286" s="40" t="e">
        <f>Orders!D1287/$C1286</f>
        <v>#N/A</v>
      </c>
    </row>
    <row r="1287" spans="1:6" ht="15" x14ac:dyDescent="0.25">
      <c r="A1287" s="12">
        <f>Orders!A1288</f>
        <v>0</v>
      </c>
      <c r="B1287" s="18" t="e">
        <f>VLOOKUP(A1287,'Product-tool'!A:E,2,0)</f>
        <v>#N/A</v>
      </c>
      <c r="C1287" s="44" t="e">
        <f>VLOOKUP(A1287&amp;B1287,'Standard output'!A:D,4,0)</f>
        <v>#N/A</v>
      </c>
      <c r="D1287" s="40" t="e">
        <f>Orders!B1288/$C1287</f>
        <v>#N/A</v>
      </c>
      <c r="E1287" s="40" t="e">
        <f>Orders!C1288/$C1287</f>
        <v>#N/A</v>
      </c>
      <c r="F1287" s="40" t="e">
        <f>Orders!D1288/$C1287</f>
        <v>#N/A</v>
      </c>
    </row>
    <row r="1288" spans="1:6" ht="15" x14ac:dyDescent="0.25">
      <c r="A1288" s="12">
        <f>Orders!A1289</f>
        <v>0</v>
      </c>
      <c r="B1288" s="18" t="e">
        <f>VLOOKUP(A1288,'Product-tool'!A:E,2,0)</f>
        <v>#N/A</v>
      </c>
      <c r="C1288" s="44" t="e">
        <f>VLOOKUP(A1288&amp;B1288,'Standard output'!A:D,4,0)</f>
        <v>#N/A</v>
      </c>
      <c r="D1288" s="40" t="e">
        <f>Orders!B1289/$C1288</f>
        <v>#N/A</v>
      </c>
      <c r="E1288" s="40" t="e">
        <f>Orders!C1289/$C1288</f>
        <v>#N/A</v>
      </c>
      <c r="F1288" s="40" t="e">
        <f>Orders!D1289/$C1288</f>
        <v>#N/A</v>
      </c>
    </row>
    <row r="1289" spans="1:6" ht="15" x14ac:dyDescent="0.25">
      <c r="A1289" s="12">
        <f>Orders!A1290</f>
        <v>0</v>
      </c>
      <c r="B1289" s="18" t="e">
        <f>VLOOKUP(A1289,'Product-tool'!A:E,2,0)</f>
        <v>#N/A</v>
      </c>
      <c r="C1289" s="44" t="e">
        <f>VLOOKUP(A1289&amp;B1289,'Standard output'!A:D,4,0)</f>
        <v>#N/A</v>
      </c>
      <c r="D1289" s="40" t="e">
        <f>Orders!B1290/$C1289</f>
        <v>#N/A</v>
      </c>
      <c r="E1289" s="40" t="e">
        <f>Orders!C1290/$C1289</f>
        <v>#N/A</v>
      </c>
      <c r="F1289" s="40" t="e">
        <f>Orders!D1290/$C1289</f>
        <v>#N/A</v>
      </c>
    </row>
    <row r="1290" spans="1:6" ht="15" x14ac:dyDescent="0.25">
      <c r="A1290" s="12">
        <f>Orders!A1291</f>
        <v>0</v>
      </c>
      <c r="B1290" s="18" t="e">
        <f>VLOOKUP(A1290,'Product-tool'!A:E,2,0)</f>
        <v>#N/A</v>
      </c>
      <c r="C1290" s="44" t="e">
        <f>VLOOKUP(A1290&amp;B1290,'Standard output'!A:D,4,0)</f>
        <v>#N/A</v>
      </c>
      <c r="D1290" s="40" t="e">
        <f>Orders!B1291/$C1290</f>
        <v>#N/A</v>
      </c>
      <c r="E1290" s="40" t="e">
        <f>Orders!C1291/$C1290</f>
        <v>#N/A</v>
      </c>
      <c r="F1290" s="40" t="e">
        <f>Orders!D1291/$C1290</f>
        <v>#N/A</v>
      </c>
    </row>
    <row r="1291" spans="1:6" ht="15" x14ac:dyDescent="0.25">
      <c r="A1291" s="12">
        <f>Orders!A1292</f>
        <v>0</v>
      </c>
      <c r="B1291" s="18" t="e">
        <f>VLOOKUP(A1291,'Product-tool'!A:E,2,0)</f>
        <v>#N/A</v>
      </c>
      <c r="C1291" s="44" t="e">
        <f>VLOOKUP(A1291&amp;B1291,'Standard output'!A:D,4,0)</f>
        <v>#N/A</v>
      </c>
      <c r="D1291" s="40" t="e">
        <f>Orders!B1292/$C1291</f>
        <v>#N/A</v>
      </c>
      <c r="E1291" s="40" t="e">
        <f>Orders!C1292/$C1291</f>
        <v>#N/A</v>
      </c>
      <c r="F1291" s="40" t="e">
        <f>Orders!D1292/$C1291</f>
        <v>#N/A</v>
      </c>
    </row>
    <row r="1292" spans="1:6" ht="15" x14ac:dyDescent="0.25">
      <c r="A1292" s="12">
        <f>Orders!A1293</f>
        <v>0</v>
      </c>
      <c r="B1292" s="18" t="e">
        <f>VLOOKUP(A1292,'Product-tool'!A:E,2,0)</f>
        <v>#N/A</v>
      </c>
      <c r="C1292" s="44" t="e">
        <f>VLOOKUP(A1292&amp;B1292,'Standard output'!A:D,4,0)</f>
        <v>#N/A</v>
      </c>
      <c r="D1292" s="40" t="e">
        <f>Orders!B1293/$C1292</f>
        <v>#N/A</v>
      </c>
      <c r="E1292" s="40" t="e">
        <f>Orders!C1293/$C1292</f>
        <v>#N/A</v>
      </c>
      <c r="F1292" s="40" t="e">
        <f>Orders!D1293/$C1292</f>
        <v>#N/A</v>
      </c>
    </row>
    <row r="1293" spans="1:6" ht="15" x14ac:dyDescent="0.25">
      <c r="A1293" s="12">
        <f>Orders!A1294</f>
        <v>0</v>
      </c>
      <c r="B1293" s="18" t="e">
        <f>VLOOKUP(A1293,'Product-tool'!A:E,2,0)</f>
        <v>#N/A</v>
      </c>
      <c r="C1293" s="44" t="e">
        <f>VLOOKUP(A1293&amp;B1293,'Standard output'!A:D,4,0)</f>
        <v>#N/A</v>
      </c>
      <c r="D1293" s="40" t="e">
        <f>Orders!B1294/$C1293</f>
        <v>#N/A</v>
      </c>
      <c r="E1293" s="40" t="e">
        <f>Orders!C1294/$C1293</f>
        <v>#N/A</v>
      </c>
      <c r="F1293" s="40" t="e">
        <f>Orders!D1294/$C1293</f>
        <v>#N/A</v>
      </c>
    </row>
    <row r="1294" spans="1:6" ht="15" x14ac:dyDescent="0.25">
      <c r="A1294" s="12">
        <f>Orders!A1295</f>
        <v>0</v>
      </c>
      <c r="B1294" s="18" t="e">
        <f>VLOOKUP(A1294,'Product-tool'!A:E,2,0)</f>
        <v>#N/A</v>
      </c>
      <c r="C1294" s="44" t="e">
        <f>VLOOKUP(A1294&amp;B1294,'Standard output'!A:D,4,0)</f>
        <v>#N/A</v>
      </c>
      <c r="D1294" s="40" t="e">
        <f>Orders!B1295/$C1294</f>
        <v>#N/A</v>
      </c>
      <c r="E1294" s="40" t="e">
        <f>Orders!C1295/$C1294</f>
        <v>#N/A</v>
      </c>
      <c r="F1294" s="40" t="e">
        <f>Orders!D1295/$C1294</f>
        <v>#N/A</v>
      </c>
    </row>
    <row r="1295" spans="1:6" ht="15" x14ac:dyDescent="0.25">
      <c r="A1295" s="12">
        <f>Orders!A1296</f>
        <v>0</v>
      </c>
      <c r="B1295" s="18" t="e">
        <f>VLOOKUP(A1295,'Product-tool'!A:E,2,0)</f>
        <v>#N/A</v>
      </c>
      <c r="C1295" s="44" t="e">
        <f>VLOOKUP(A1295&amp;B1295,'Standard output'!A:D,4,0)</f>
        <v>#N/A</v>
      </c>
      <c r="D1295" s="40" t="e">
        <f>Orders!B1296/$C1295</f>
        <v>#N/A</v>
      </c>
      <c r="E1295" s="40" t="e">
        <f>Orders!C1296/$C1295</f>
        <v>#N/A</v>
      </c>
      <c r="F1295" s="40" t="e">
        <f>Orders!D1296/$C1295</f>
        <v>#N/A</v>
      </c>
    </row>
    <row r="1296" spans="1:6" ht="15" x14ac:dyDescent="0.25">
      <c r="A1296" s="12">
        <f>Orders!A1297</f>
        <v>0</v>
      </c>
      <c r="B1296" s="18" t="e">
        <f>VLOOKUP(A1296,'Product-tool'!A:E,2,0)</f>
        <v>#N/A</v>
      </c>
      <c r="C1296" s="44" t="e">
        <f>VLOOKUP(A1296&amp;B1296,'Standard output'!A:D,4,0)</f>
        <v>#N/A</v>
      </c>
      <c r="D1296" s="40" t="e">
        <f>Orders!B1297/$C1296</f>
        <v>#N/A</v>
      </c>
      <c r="E1296" s="40" t="e">
        <f>Orders!C1297/$C1296</f>
        <v>#N/A</v>
      </c>
      <c r="F1296" s="40" t="e">
        <f>Orders!D1297/$C1296</f>
        <v>#N/A</v>
      </c>
    </row>
    <row r="1297" spans="1:6" ht="15" x14ac:dyDescent="0.25">
      <c r="A1297" s="12">
        <f>Orders!A1298</f>
        <v>0</v>
      </c>
      <c r="B1297" s="18" t="e">
        <f>VLOOKUP(A1297,'Product-tool'!A:E,2,0)</f>
        <v>#N/A</v>
      </c>
      <c r="C1297" s="44" t="e">
        <f>VLOOKUP(A1297&amp;B1297,'Standard output'!A:D,4,0)</f>
        <v>#N/A</v>
      </c>
      <c r="D1297" s="40" t="e">
        <f>Orders!B1298/$C1297</f>
        <v>#N/A</v>
      </c>
      <c r="E1297" s="40" t="e">
        <f>Orders!C1298/$C1297</f>
        <v>#N/A</v>
      </c>
      <c r="F1297" s="40" t="e">
        <f>Orders!D1298/$C1297</f>
        <v>#N/A</v>
      </c>
    </row>
    <row r="1298" spans="1:6" ht="15" x14ac:dyDescent="0.25">
      <c r="A1298" s="12">
        <f>Orders!A1299</f>
        <v>0</v>
      </c>
      <c r="B1298" s="18" t="e">
        <f>VLOOKUP(A1298,'Product-tool'!A:E,2,0)</f>
        <v>#N/A</v>
      </c>
      <c r="C1298" s="44" t="e">
        <f>VLOOKUP(A1298&amp;B1298,'Standard output'!A:D,4,0)</f>
        <v>#N/A</v>
      </c>
      <c r="D1298" s="40" t="e">
        <f>Orders!B1299/$C1298</f>
        <v>#N/A</v>
      </c>
      <c r="E1298" s="40" t="e">
        <f>Orders!C1299/$C1298</f>
        <v>#N/A</v>
      </c>
      <c r="F1298" s="40" t="e">
        <f>Orders!D1299/$C1298</f>
        <v>#N/A</v>
      </c>
    </row>
    <row r="1299" spans="1:6" ht="15" x14ac:dyDescent="0.25">
      <c r="A1299" s="12">
        <f>Orders!A1300</f>
        <v>0</v>
      </c>
      <c r="B1299" s="18" t="e">
        <f>VLOOKUP(A1299,'Product-tool'!A:E,2,0)</f>
        <v>#N/A</v>
      </c>
      <c r="C1299" s="44" t="e">
        <f>VLOOKUP(A1299&amp;B1299,'Standard output'!A:D,4,0)</f>
        <v>#N/A</v>
      </c>
      <c r="D1299" s="40" t="e">
        <f>Orders!B1300/$C1299</f>
        <v>#N/A</v>
      </c>
      <c r="E1299" s="40" t="e">
        <f>Orders!C1300/$C1299</f>
        <v>#N/A</v>
      </c>
      <c r="F1299" s="40" t="e">
        <f>Orders!D1300/$C1299</f>
        <v>#N/A</v>
      </c>
    </row>
    <row r="1300" spans="1:6" ht="15" x14ac:dyDescent="0.25">
      <c r="A1300" s="12">
        <f>Orders!A1301</f>
        <v>0</v>
      </c>
      <c r="B1300" s="18" t="e">
        <f>VLOOKUP(A1300,'Product-tool'!A:E,2,0)</f>
        <v>#N/A</v>
      </c>
      <c r="C1300" s="44" t="e">
        <f>VLOOKUP(A1300&amp;B1300,'Standard output'!A:D,4,0)</f>
        <v>#N/A</v>
      </c>
      <c r="D1300" s="40" t="e">
        <f>Orders!B1301/$C1300</f>
        <v>#N/A</v>
      </c>
      <c r="E1300" s="40" t="e">
        <f>Orders!C1301/$C1300</f>
        <v>#N/A</v>
      </c>
      <c r="F1300" s="40" t="e">
        <f>Orders!D1301/$C1300</f>
        <v>#N/A</v>
      </c>
    </row>
    <row r="1301" spans="1:6" ht="15" x14ac:dyDescent="0.25">
      <c r="A1301" s="12">
        <f>Orders!A1302</f>
        <v>0</v>
      </c>
      <c r="B1301" s="18" t="e">
        <f>VLOOKUP(A1301,'Product-tool'!A:E,2,0)</f>
        <v>#N/A</v>
      </c>
      <c r="C1301" s="44" t="e">
        <f>VLOOKUP(A1301&amp;B1301,'Standard output'!A:D,4,0)</f>
        <v>#N/A</v>
      </c>
      <c r="D1301" s="40" t="e">
        <f>Orders!B1302/$C1301</f>
        <v>#N/A</v>
      </c>
      <c r="E1301" s="40" t="e">
        <f>Orders!C1302/$C1301</f>
        <v>#N/A</v>
      </c>
      <c r="F1301" s="40" t="e">
        <f>Orders!D1302/$C1301</f>
        <v>#N/A</v>
      </c>
    </row>
    <row r="1302" spans="1:6" ht="15" x14ac:dyDescent="0.25">
      <c r="A1302" s="12">
        <f>Orders!A1303</f>
        <v>0</v>
      </c>
      <c r="B1302" s="18" t="e">
        <f>VLOOKUP(A1302,'Product-tool'!A:E,2,0)</f>
        <v>#N/A</v>
      </c>
      <c r="C1302" s="44" t="e">
        <f>VLOOKUP(A1302&amp;B1302,'Standard output'!A:D,4,0)</f>
        <v>#N/A</v>
      </c>
      <c r="D1302" s="40" t="e">
        <f>Orders!B1303/$C1302</f>
        <v>#N/A</v>
      </c>
      <c r="E1302" s="40" t="e">
        <f>Orders!C1303/$C1302</f>
        <v>#N/A</v>
      </c>
      <c r="F1302" s="40" t="e">
        <f>Orders!D1303/$C1302</f>
        <v>#N/A</v>
      </c>
    </row>
    <row r="1303" spans="1:6" ht="15" x14ac:dyDescent="0.25">
      <c r="A1303" s="12">
        <f>Orders!A1304</f>
        <v>0</v>
      </c>
      <c r="B1303" s="18" t="e">
        <f>VLOOKUP(A1303,'Product-tool'!A:E,2,0)</f>
        <v>#N/A</v>
      </c>
      <c r="C1303" s="44" t="e">
        <f>VLOOKUP(A1303&amp;B1303,'Standard output'!A:D,4,0)</f>
        <v>#N/A</v>
      </c>
      <c r="D1303" s="40" t="e">
        <f>Orders!B1304/$C1303</f>
        <v>#N/A</v>
      </c>
      <c r="E1303" s="40" t="e">
        <f>Orders!C1304/$C1303</f>
        <v>#N/A</v>
      </c>
      <c r="F1303" s="40" t="e">
        <f>Orders!D1304/$C1303</f>
        <v>#N/A</v>
      </c>
    </row>
    <row r="1304" spans="1:6" ht="15" x14ac:dyDescent="0.25">
      <c r="A1304" s="12">
        <f>Orders!A1305</f>
        <v>0</v>
      </c>
      <c r="B1304" s="18" t="e">
        <f>VLOOKUP(A1304,'Product-tool'!A:E,2,0)</f>
        <v>#N/A</v>
      </c>
      <c r="C1304" s="44" t="e">
        <f>VLOOKUP(A1304&amp;B1304,'Standard output'!A:D,4,0)</f>
        <v>#N/A</v>
      </c>
      <c r="D1304" s="40" t="e">
        <f>Orders!B1305/$C1304</f>
        <v>#N/A</v>
      </c>
      <c r="E1304" s="40" t="e">
        <f>Orders!C1305/$C1304</f>
        <v>#N/A</v>
      </c>
      <c r="F1304" s="40" t="e">
        <f>Orders!D1305/$C1304</f>
        <v>#N/A</v>
      </c>
    </row>
    <row r="1305" spans="1:6" ht="15" x14ac:dyDescent="0.25">
      <c r="A1305" s="12">
        <f>Orders!A1306</f>
        <v>0</v>
      </c>
      <c r="B1305" s="18" t="e">
        <f>VLOOKUP(A1305,'Product-tool'!A:E,2,0)</f>
        <v>#N/A</v>
      </c>
      <c r="C1305" s="44" t="e">
        <f>VLOOKUP(A1305&amp;B1305,'Standard output'!A:D,4,0)</f>
        <v>#N/A</v>
      </c>
      <c r="D1305" s="40" t="e">
        <f>Orders!B1306/$C1305</f>
        <v>#N/A</v>
      </c>
      <c r="E1305" s="40" t="e">
        <f>Orders!C1306/$C1305</f>
        <v>#N/A</v>
      </c>
      <c r="F1305" s="40" t="e">
        <f>Orders!D1306/$C1305</f>
        <v>#N/A</v>
      </c>
    </row>
    <row r="1306" spans="1:6" ht="15" x14ac:dyDescent="0.25">
      <c r="A1306" s="12">
        <f>Orders!A1307</f>
        <v>0</v>
      </c>
      <c r="B1306" s="18" t="e">
        <f>VLOOKUP(A1306,'Product-tool'!A:E,2,0)</f>
        <v>#N/A</v>
      </c>
      <c r="C1306" s="44" t="e">
        <f>VLOOKUP(A1306&amp;B1306,'Standard output'!A:D,4,0)</f>
        <v>#N/A</v>
      </c>
      <c r="D1306" s="40" t="e">
        <f>Orders!B1307/$C1306</f>
        <v>#N/A</v>
      </c>
      <c r="E1306" s="40" t="e">
        <f>Orders!C1307/$C1306</f>
        <v>#N/A</v>
      </c>
      <c r="F1306" s="40" t="e">
        <f>Orders!D1307/$C1306</f>
        <v>#N/A</v>
      </c>
    </row>
    <row r="1307" spans="1:6" ht="15" x14ac:dyDescent="0.25">
      <c r="A1307" s="12">
        <f>Orders!A1308</f>
        <v>0</v>
      </c>
      <c r="B1307" s="18" t="e">
        <f>VLOOKUP(A1307,'Product-tool'!A:E,2,0)</f>
        <v>#N/A</v>
      </c>
      <c r="C1307" s="44" t="e">
        <f>VLOOKUP(A1307&amp;B1307,'Standard output'!A:D,4,0)</f>
        <v>#N/A</v>
      </c>
      <c r="D1307" s="40" t="e">
        <f>Orders!B1308/$C1307</f>
        <v>#N/A</v>
      </c>
      <c r="E1307" s="40" t="e">
        <f>Orders!C1308/$C1307</f>
        <v>#N/A</v>
      </c>
      <c r="F1307" s="40" t="e">
        <f>Orders!D1308/$C1307</f>
        <v>#N/A</v>
      </c>
    </row>
    <row r="1308" spans="1:6" ht="15" x14ac:dyDescent="0.25">
      <c r="A1308" s="12">
        <f>Orders!A1309</f>
        <v>0</v>
      </c>
      <c r="B1308" s="18" t="e">
        <f>VLOOKUP(A1308,'Product-tool'!A:E,2,0)</f>
        <v>#N/A</v>
      </c>
      <c r="C1308" s="44" t="e">
        <f>VLOOKUP(A1308&amp;B1308,'Standard output'!A:D,4,0)</f>
        <v>#N/A</v>
      </c>
      <c r="D1308" s="40" t="e">
        <f>Orders!B1309/$C1308</f>
        <v>#N/A</v>
      </c>
      <c r="E1308" s="40" t="e">
        <f>Orders!C1309/$C1308</f>
        <v>#N/A</v>
      </c>
      <c r="F1308" s="40" t="e">
        <f>Orders!D1309/$C1308</f>
        <v>#N/A</v>
      </c>
    </row>
    <row r="1309" spans="1:6" ht="15" x14ac:dyDescent="0.25">
      <c r="A1309" s="12">
        <f>Orders!A1310</f>
        <v>0</v>
      </c>
      <c r="B1309" s="18" t="e">
        <f>VLOOKUP(A1309,'Product-tool'!A:E,2,0)</f>
        <v>#N/A</v>
      </c>
      <c r="C1309" s="44" t="e">
        <f>VLOOKUP(A1309&amp;B1309,'Standard output'!A:D,4,0)</f>
        <v>#N/A</v>
      </c>
      <c r="D1309" s="40" t="e">
        <f>Orders!B1310/$C1309</f>
        <v>#N/A</v>
      </c>
      <c r="E1309" s="40" t="e">
        <f>Orders!C1310/$C1309</f>
        <v>#N/A</v>
      </c>
      <c r="F1309" s="40" t="e">
        <f>Orders!D1310/$C1309</f>
        <v>#N/A</v>
      </c>
    </row>
    <row r="1310" spans="1:6" ht="15" x14ac:dyDescent="0.25">
      <c r="A1310" s="12">
        <f>Orders!A1311</f>
        <v>0</v>
      </c>
      <c r="B1310" s="18" t="e">
        <f>VLOOKUP(A1310,'Product-tool'!A:E,2,0)</f>
        <v>#N/A</v>
      </c>
      <c r="C1310" s="44" t="e">
        <f>VLOOKUP(A1310&amp;B1310,'Standard output'!A:D,4,0)</f>
        <v>#N/A</v>
      </c>
      <c r="D1310" s="40" t="e">
        <f>Orders!B1311/$C1310</f>
        <v>#N/A</v>
      </c>
      <c r="E1310" s="40" t="e">
        <f>Orders!C1311/$C1310</f>
        <v>#N/A</v>
      </c>
      <c r="F1310" s="40" t="e">
        <f>Orders!D1311/$C1310</f>
        <v>#N/A</v>
      </c>
    </row>
    <row r="1311" spans="1:6" ht="15" x14ac:dyDescent="0.25">
      <c r="A1311" s="12">
        <f>Orders!A1312</f>
        <v>0</v>
      </c>
      <c r="B1311" s="18" t="e">
        <f>VLOOKUP(A1311,'Product-tool'!A:E,2,0)</f>
        <v>#N/A</v>
      </c>
      <c r="C1311" s="44" t="e">
        <f>VLOOKUP(A1311&amp;B1311,'Standard output'!A:D,4,0)</f>
        <v>#N/A</v>
      </c>
      <c r="D1311" s="40" t="e">
        <f>Orders!B1312/$C1311</f>
        <v>#N/A</v>
      </c>
      <c r="E1311" s="40" t="e">
        <f>Orders!C1312/$C1311</f>
        <v>#N/A</v>
      </c>
      <c r="F1311" s="40" t="e">
        <f>Orders!D1312/$C1311</f>
        <v>#N/A</v>
      </c>
    </row>
    <row r="1312" spans="1:6" ht="15" x14ac:dyDescent="0.25">
      <c r="A1312" s="12">
        <f>Orders!A1313</f>
        <v>0</v>
      </c>
      <c r="B1312" s="18" t="e">
        <f>VLOOKUP(A1312,'Product-tool'!A:E,2,0)</f>
        <v>#N/A</v>
      </c>
      <c r="C1312" s="44" t="e">
        <f>VLOOKUP(A1312&amp;B1312,'Standard output'!A:D,4,0)</f>
        <v>#N/A</v>
      </c>
      <c r="D1312" s="40" t="e">
        <f>Orders!B1313/$C1312</f>
        <v>#N/A</v>
      </c>
      <c r="E1312" s="40" t="e">
        <f>Orders!C1313/$C1312</f>
        <v>#N/A</v>
      </c>
      <c r="F1312" s="40" t="e">
        <f>Orders!D1313/$C1312</f>
        <v>#N/A</v>
      </c>
    </row>
    <row r="1313" spans="1:6" ht="15" x14ac:dyDescent="0.25">
      <c r="A1313" s="12">
        <f>Orders!A1314</f>
        <v>0</v>
      </c>
      <c r="B1313" s="18" t="e">
        <f>VLOOKUP(A1313,'Product-tool'!A:E,2,0)</f>
        <v>#N/A</v>
      </c>
      <c r="C1313" s="44" t="e">
        <f>VLOOKUP(A1313&amp;B1313,'Standard output'!A:D,4,0)</f>
        <v>#N/A</v>
      </c>
      <c r="D1313" s="40" t="e">
        <f>Orders!B1314/$C1313</f>
        <v>#N/A</v>
      </c>
      <c r="E1313" s="40" t="e">
        <f>Orders!C1314/$C1313</f>
        <v>#N/A</v>
      </c>
      <c r="F1313" s="40" t="e">
        <f>Orders!D1314/$C1313</f>
        <v>#N/A</v>
      </c>
    </row>
    <row r="1314" spans="1:6" ht="15" x14ac:dyDescent="0.25">
      <c r="A1314" s="12">
        <f>Orders!A1315</f>
        <v>0</v>
      </c>
      <c r="B1314" s="18" t="e">
        <f>VLOOKUP(A1314,'Product-tool'!A:E,2,0)</f>
        <v>#N/A</v>
      </c>
      <c r="C1314" s="44" t="e">
        <f>VLOOKUP(A1314&amp;B1314,'Standard output'!A:D,4,0)</f>
        <v>#N/A</v>
      </c>
      <c r="D1314" s="40" t="e">
        <f>Orders!B1315/$C1314</f>
        <v>#N/A</v>
      </c>
      <c r="E1314" s="40" t="e">
        <f>Orders!C1315/$C1314</f>
        <v>#N/A</v>
      </c>
      <c r="F1314" s="40" t="e">
        <f>Orders!D1315/$C1314</f>
        <v>#N/A</v>
      </c>
    </row>
    <row r="1315" spans="1:6" ht="15" x14ac:dyDescent="0.25">
      <c r="A1315" s="12">
        <f>Orders!A1316</f>
        <v>0</v>
      </c>
      <c r="B1315" s="18" t="e">
        <f>VLOOKUP(A1315,'Product-tool'!A:E,2,0)</f>
        <v>#N/A</v>
      </c>
      <c r="C1315" s="44" t="e">
        <f>VLOOKUP(A1315&amp;B1315,'Standard output'!A:D,4,0)</f>
        <v>#N/A</v>
      </c>
      <c r="D1315" s="40" t="e">
        <f>Orders!B1316/$C1315</f>
        <v>#N/A</v>
      </c>
      <c r="E1315" s="40" t="e">
        <f>Orders!C1316/$C1315</f>
        <v>#N/A</v>
      </c>
      <c r="F1315" s="40" t="e">
        <f>Orders!D1316/$C1315</f>
        <v>#N/A</v>
      </c>
    </row>
    <row r="1316" spans="1:6" ht="15" x14ac:dyDescent="0.25">
      <c r="A1316" s="12">
        <f>Orders!A1317</f>
        <v>0</v>
      </c>
      <c r="B1316" s="18" t="e">
        <f>VLOOKUP(A1316,'Product-tool'!A:E,2,0)</f>
        <v>#N/A</v>
      </c>
      <c r="C1316" s="44" t="e">
        <f>VLOOKUP(A1316&amp;B1316,'Standard output'!A:D,4,0)</f>
        <v>#N/A</v>
      </c>
      <c r="D1316" s="40" t="e">
        <f>Orders!B1317/$C1316</f>
        <v>#N/A</v>
      </c>
      <c r="E1316" s="40" t="e">
        <f>Orders!C1317/$C1316</f>
        <v>#N/A</v>
      </c>
      <c r="F1316" s="40" t="e">
        <f>Orders!D1317/$C1316</f>
        <v>#N/A</v>
      </c>
    </row>
    <row r="1317" spans="1:6" ht="15" x14ac:dyDescent="0.25">
      <c r="A1317" s="12">
        <f>Orders!A1318</f>
        <v>0</v>
      </c>
      <c r="B1317" s="18" t="e">
        <f>VLOOKUP(A1317,'Product-tool'!A:E,2,0)</f>
        <v>#N/A</v>
      </c>
      <c r="C1317" s="44" t="e">
        <f>VLOOKUP(A1317&amp;B1317,'Standard output'!A:D,4,0)</f>
        <v>#N/A</v>
      </c>
      <c r="D1317" s="40" t="e">
        <f>Orders!B1318/$C1317</f>
        <v>#N/A</v>
      </c>
      <c r="E1317" s="40" t="e">
        <f>Orders!C1318/$C1317</f>
        <v>#N/A</v>
      </c>
      <c r="F1317" s="40" t="e">
        <f>Orders!D1318/$C1317</f>
        <v>#N/A</v>
      </c>
    </row>
    <row r="1318" spans="1:6" ht="15" x14ac:dyDescent="0.25">
      <c r="A1318" s="12">
        <f>Orders!A1319</f>
        <v>0</v>
      </c>
      <c r="B1318" s="18" t="e">
        <f>VLOOKUP(A1318,'Product-tool'!A:E,2,0)</f>
        <v>#N/A</v>
      </c>
      <c r="C1318" s="44" t="e">
        <f>VLOOKUP(A1318&amp;B1318,'Standard output'!A:D,4,0)</f>
        <v>#N/A</v>
      </c>
      <c r="D1318" s="40" t="e">
        <f>Orders!B1319/$C1318</f>
        <v>#N/A</v>
      </c>
      <c r="E1318" s="40" t="e">
        <f>Orders!C1319/$C1318</f>
        <v>#N/A</v>
      </c>
      <c r="F1318" s="40" t="e">
        <f>Orders!D1319/$C1318</f>
        <v>#N/A</v>
      </c>
    </row>
    <row r="1319" spans="1:6" ht="15" x14ac:dyDescent="0.25">
      <c r="A1319" s="12">
        <f>Orders!A1320</f>
        <v>0</v>
      </c>
      <c r="B1319" s="18" t="e">
        <f>VLOOKUP(A1319,'Product-tool'!A:E,2,0)</f>
        <v>#N/A</v>
      </c>
      <c r="C1319" s="44" t="e">
        <f>VLOOKUP(A1319&amp;B1319,'Standard output'!A:D,4,0)</f>
        <v>#N/A</v>
      </c>
      <c r="D1319" s="40" t="e">
        <f>Orders!B1320/$C1319</f>
        <v>#N/A</v>
      </c>
      <c r="E1319" s="40" t="e">
        <f>Orders!C1320/$C1319</f>
        <v>#N/A</v>
      </c>
      <c r="F1319" s="40" t="e">
        <f>Orders!D1320/$C1319</f>
        <v>#N/A</v>
      </c>
    </row>
    <row r="1320" spans="1:6" ht="15" x14ac:dyDescent="0.25">
      <c r="A1320" s="12">
        <f>Orders!A1321</f>
        <v>0</v>
      </c>
      <c r="B1320" s="18" t="e">
        <f>VLOOKUP(A1320,'Product-tool'!A:E,2,0)</f>
        <v>#N/A</v>
      </c>
      <c r="C1320" s="44" t="e">
        <f>VLOOKUP(A1320&amp;B1320,'Standard output'!A:D,4,0)</f>
        <v>#N/A</v>
      </c>
      <c r="D1320" s="40" t="e">
        <f>Orders!B1321/$C1320</f>
        <v>#N/A</v>
      </c>
      <c r="E1320" s="40" t="e">
        <f>Orders!C1321/$C1320</f>
        <v>#N/A</v>
      </c>
      <c r="F1320" s="40" t="e">
        <f>Orders!D1321/$C1320</f>
        <v>#N/A</v>
      </c>
    </row>
    <row r="1321" spans="1:6" ht="15" x14ac:dyDescent="0.25">
      <c r="A1321" s="12">
        <f>Orders!A1322</f>
        <v>0</v>
      </c>
      <c r="B1321" s="18" t="e">
        <f>VLOOKUP(A1321,'Product-tool'!A:E,2,0)</f>
        <v>#N/A</v>
      </c>
      <c r="C1321" s="44" t="e">
        <f>VLOOKUP(A1321&amp;B1321,'Standard output'!A:D,4,0)</f>
        <v>#N/A</v>
      </c>
      <c r="D1321" s="40" t="e">
        <f>Orders!B1322/$C1321</f>
        <v>#N/A</v>
      </c>
      <c r="E1321" s="40" t="e">
        <f>Orders!C1322/$C1321</f>
        <v>#N/A</v>
      </c>
      <c r="F1321" s="40" t="e">
        <f>Orders!D1322/$C1321</f>
        <v>#N/A</v>
      </c>
    </row>
    <row r="1322" spans="1:6" ht="15" x14ac:dyDescent="0.25">
      <c r="A1322" s="12">
        <f>Orders!A1323</f>
        <v>0</v>
      </c>
      <c r="B1322" s="18" t="e">
        <f>VLOOKUP(A1322,'Product-tool'!A:E,2,0)</f>
        <v>#N/A</v>
      </c>
      <c r="C1322" s="44" t="e">
        <f>VLOOKUP(A1322&amp;B1322,'Standard output'!A:D,4,0)</f>
        <v>#N/A</v>
      </c>
      <c r="D1322" s="40" t="e">
        <f>Orders!B1323/$C1322</f>
        <v>#N/A</v>
      </c>
      <c r="E1322" s="40" t="e">
        <f>Orders!C1323/$C1322</f>
        <v>#N/A</v>
      </c>
      <c r="F1322" s="40" t="e">
        <f>Orders!D1323/$C1322</f>
        <v>#N/A</v>
      </c>
    </row>
    <row r="1323" spans="1:6" ht="15" x14ac:dyDescent="0.25">
      <c r="A1323" s="12">
        <f>Orders!A1324</f>
        <v>0</v>
      </c>
      <c r="B1323" s="18" t="e">
        <f>VLOOKUP(A1323,'Product-tool'!A:E,2,0)</f>
        <v>#N/A</v>
      </c>
      <c r="C1323" s="44" t="e">
        <f>VLOOKUP(A1323&amp;B1323,'Standard output'!A:D,4,0)</f>
        <v>#N/A</v>
      </c>
      <c r="D1323" s="40" t="e">
        <f>Orders!B1324/$C1323</f>
        <v>#N/A</v>
      </c>
      <c r="E1323" s="40" t="e">
        <f>Orders!C1324/$C1323</f>
        <v>#N/A</v>
      </c>
      <c r="F1323" s="40" t="e">
        <f>Orders!D1324/$C1323</f>
        <v>#N/A</v>
      </c>
    </row>
    <row r="1324" spans="1:6" ht="15" x14ac:dyDescent="0.25">
      <c r="A1324" s="12">
        <f>Orders!A1325</f>
        <v>0</v>
      </c>
      <c r="B1324" s="18" t="e">
        <f>VLOOKUP(A1324,'Product-tool'!A:E,2,0)</f>
        <v>#N/A</v>
      </c>
      <c r="C1324" s="44" t="e">
        <f>VLOOKUP(A1324&amp;B1324,'Standard output'!A:D,4,0)</f>
        <v>#N/A</v>
      </c>
      <c r="D1324" s="40" t="e">
        <f>Orders!B1325/$C1324</f>
        <v>#N/A</v>
      </c>
      <c r="E1324" s="40" t="e">
        <f>Orders!C1325/$C1324</f>
        <v>#N/A</v>
      </c>
      <c r="F1324" s="40" t="e">
        <f>Orders!D1325/$C1324</f>
        <v>#N/A</v>
      </c>
    </row>
    <row r="1325" spans="1:6" ht="15" x14ac:dyDescent="0.25">
      <c r="A1325" s="12">
        <f>Orders!A1326</f>
        <v>0</v>
      </c>
      <c r="B1325" s="18" t="e">
        <f>VLOOKUP(A1325,'Product-tool'!A:E,2,0)</f>
        <v>#N/A</v>
      </c>
      <c r="C1325" s="44" t="e">
        <f>VLOOKUP(A1325&amp;B1325,'Standard output'!A:D,4,0)</f>
        <v>#N/A</v>
      </c>
      <c r="D1325" s="40" t="e">
        <f>Orders!B1326/$C1325</f>
        <v>#N/A</v>
      </c>
      <c r="E1325" s="40" t="e">
        <f>Orders!C1326/$C1325</f>
        <v>#N/A</v>
      </c>
      <c r="F1325" s="40" t="e">
        <f>Orders!D1326/$C1325</f>
        <v>#N/A</v>
      </c>
    </row>
    <row r="1326" spans="1:6" ht="15" x14ac:dyDescent="0.25">
      <c r="A1326" s="12">
        <f>Orders!A1327</f>
        <v>0</v>
      </c>
      <c r="B1326" s="18" t="e">
        <f>VLOOKUP(A1326,'Product-tool'!A:E,2,0)</f>
        <v>#N/A</v>
      </c>
      <c r="C1326" s="44" t="e">
        <f>VLOOKUP(A1326&amp;B1326,'Standard output'!A:D,4,0)</f>
        <v>#N/A</v>
      </c>
      <c r="D1326" s="40" t="e">
        <f>Orders!B1327/$C1326</f>
        <v>#N/A</v>
      </c>
      <c r="E1326" s="40" t="e">
        <f>Orders!C1327/$C1326</f>
        <v>#N/A</v>
      </c>
      <c r="F1326" s="40" t="e">
        <f>Orders!D1327/$C1326</f>
        <v>#N/A</v>
      </c>
    </row>
    <row r="1327" spans="1:6" ht="15" x14ac:dyDescent="0.25">
      <c r="A1327" s="12">
        <f>Orders!A1328</f>
        <v>0</v>
      </c>
      <c r="B1327" s="18" t="e">
        <f>VLOOKUP(A1327,'Product-tool'!A:E,2,0)</f>
        <v>#N/A</v>
      </c>
      <c r="C1327" s="44" t="e">
        <f>VLOOKUP(A1327&amp;B1327,'Standard output'!A:D,4,0)</f>
        <v>#N/A</v>
      </c>
      <c r="D1327" s="40" t="e">
        <f>Orders!B1328/$C1327</f>
        <v>#N/A</v>
      </c>
      <c r="E1327" s="40" t="e">
        <f>Orders!C1328/$C1327</f>
        <v>#N/A</v>
      </c>
      <c r="F1327" s="40" t="e">
        <f>Orders!D1328/$C1327</f>
        <v>#N/A</v>
      </c>
    </row>
    <row r="1328" spans="1:6" ht="15" x14ac:dyDescent="0.25">
      <c r="A1328" s="12">
        <f>Orders!A1329</f>
        <v>0</v>
      </c>
      <c r="B1328" s="18" t="e">
        <f>VLOOKUP(A1328,'Product-tool'!A:E,2,0)</f>
        <v>#N/A</v>
      </c>
      <c r="C1328" s="44" t="e">
        <f>VLOOKUP(A1328&amp;B1328,'Standard output'!A:D,4,0)</f>
        <v>#N/A</v>
      </c>
      <c r="D1328" s="40" t="e">
        <f>Orders!B1329/$C1328</f>
        <v>#N/A</v>
      </c>
      <c r="E1328" s="40" t="e">
        <f>Orders!C1329/$C1328</f>
        <v>#N/A</v>
      </c>
      <c r="F1328" s="40" t="e">
        <f>Orders!D1329/$C1328</f>
        <v>#N/A</v>
      </c>
    </row>
    <row r="1329" spans="1:6" ht="15" x14ac:dyDescent="0.25">
      <c r="A1329" s="12">
        <f>Orders!A1330</f>
        <v>0</v>
      </c>
      <c r="B1329" s="18" t="e">
        <f>VLOOKUP(A1329,'Product-tool'!A:E,2,0)</f>
        <v>#N/A</v>
      </c>
      <c r="C1329" s="44" t="e">
        <f>VLOOKUP(A1329&amp;B1329,'Standard output'!A:D,4,0)</f>
        <v>#N/A</v>
      </c>
      <c r="D1329" s="40" t="e">
        <f>Orders!B1330/$C1329</f>
        <v>#N/A</v>
      </c>
      <c r="E1329" s="40" t="e">
        <f>Orders!C1330/$C1329</f>
        <v>#N/A</v>
      </c>
      <c r="F1329" s="40" t="e">
        <f>Orders!D1330/$C1329</f>
        <v>#N/A</v>
      </c>
    </row>
    <row r="1330" spans="1:6" ht="15" x14ac:dyDescent="0.25">
      <c r="A1330" s="12">
        <f>Orders!A1331</f>
        <v>0</v>
      </c>
      <c r="B1330" s="18" t="e">
        <f>VLOOKUP(A1330,'Product-tool'!A:E,2,0)</f>
        <v>#N/A</v>
      </c>
      <c r="C1330" s="44" t="e">
        <f>VLOOKUP(A1330&amp;B1330,'Standard output'!A:D,4,0)</f>
        <v>#N/A</v>
      </c>
      <c r="D1330" s="40" t="e">
        <f>Orders!B1331/$C1330</f>
        <v>#N/A</v>
      </c>
      <c r="E1330" s="40" t="e">
        <f>Orders!C1331/$C1330</f>
        <v>#N/A</v>
      </c>
      <c r="F1330" s="40" t="e">
        <f>Orders!D1331/$C1330</f>
        <v>#N/A</v>
      </c>
    </row>
    <row r="1331" spans="1:6" ht="15" x14ac:dyDescent="0.25">
      <c r="A1331" s="12">
        <f>Orders!A1332</f>
        <v>0</v>
      </c>
      <c r="B1331" s="18" t="e">
        <f>VLOOKUP(A1331,'Product-tool'!A:E,2,0)</f>
        <v>#N/A</v>
      </c>
      <c r="C1331" s="44" t="e">
        <f>VLOOKUP(A1331&amp;B1331,'Standard output'!A:D,4,0)</f>
        <v>#N/A</v>
      </c>
      <c r="D1331" s="40" t="e">
        <f>Orders!B1332/$C1331</f>
        <v>#N/A</v>
      </c>
      <c r="E1331" s="40" t="e">
        <f>Orders!C1332/$C1331</f>
        <v>#N/A</v>
      </c>
      <c r="F1331" s="40" t="e">
        <f>Orders!D1332/$C1331</f>
        <v>#N/A</v>
      </c>
    </row>
    <row r="1332" spans="1:6" ht="15" x14ac:dyDescent="0.25">
      <c r="A1332" s="12">
        <f>Orders!A1333</f>
        <v>0</v>
      </c>
      <c r="B1332" s="18" t="e">
        <f>VLOOKUP(A1332,'Product-tool'!A:E,2,0)</f>
        <v>#N/A</v>
      </c>
      <c r="C1332" s="44" t="e">
        <f>VLOOKUP(A1332&amp;B1332,'Standard output'!A:D,4,0)</f>
        <v>#N/A</v>
      </c>
      <c r="D1332" s="40" t="e">
        <f>Orders!B1333/$C1332</f>
        <v>#N/A</v>
      </c>
      <c r="E1332" s="40" t="e">
        <f>Orders!C1333/$C1332</f>
        <v>#N/A</v>
      </c>
      <c r="F1332" s="40" t="e">
        <f>Orders!D1333/$C1332</f>
        <v>#N/A</v>
      </c>
    </row>
    <row r="1333" spans="1:6" ht="15" x14ac:dyDescent="0.25">
      <c r="A1333" s="12">
        <f>Orders!A1334</f>
        <v>0</v>
      </c>
      <c r="B1333" s="18" t="e">
        <f>VLOOKUP(A1333,'Product-tool'!A:E,2,0)</f>
        <v>#N/A</v>
      </c>
      <c r="C1333" s="44" t="e">
        <f>VLOOKUP(A1333&amp;B1333,'Standard output'!A:D,4,0)</f>
        <v>#N/A</v>
      </c>
      <c r="D1333" s="40" t="e">
        <f>Orders!B1334/$C1333</f>
        <v>#N/A</v>
      </c>
      <c r="E1333" s="40" t="e">
        <f>Orders!C1334/$C1333</f>
        <v>#N/A</v>
      </c>
      <c r="F1333" s="40" t="e">
        <f>Orders!D1334/$C1333</f>
        <v>#N/A</v>
      </c>
    </row>
    <row r="1334" spans="1:6" ht="15" x14ac:dyDescent="0.25">
      <c r="A1334" s="12">
        <f>Orders!A1335</f>
        <v>0</v>
      </c>
      <c r="B1334" s="18" t="e">
        <f>VLOOKUP(A1334,'Product-tool'!A:E,2,0)</f>
        <v>#N/A</v>
      </c>
      <c r="C1334" s="44" t="e">
        <f>VLOOKUP(A1334&amp;B1334,'Standard output'!A:D,4,0)</f>
        <v>#N/A</v>
      </c>
      <c r="D1334" s="40" t="e">
        <f>Orders!B1335/$C1334</f>
        <v>#N/A</v>
      </c>
      <c r="E1334" s="40" t="e">
        <f>Orders!C1335/$C1334</f>
        <v>#N/A</v>
      </c>
      <c r="F1334" s="40" t="e">
        <f>Orders!D1335/$C1334</f>
        <v>#N/A</v>
      </c>
    </row>
    <row r="1335" spans="1:6" ht="15" x14ac:dyDescent="0.25">
      <c r="A1335" s="12">
        <f>Orders!A1336</f>
        <v>0</v>
      </c>
      <c r="B1335" s="18" t="e">
        <f>VLOOKUP(A1335,'Product-tool'!A:E,2,0)</f>
        <v>#N/A</v>
      </c>
      <c r="C1335" s="44" t="e">
        <f>VLOOKUP(A1335&amp;B1335,'Standard output'!A:D,4,0)</f>
        <v>#N/A</v>
      </c>
      <c r="D1335" s="40" t="e">
        <f>Orders!B1336/$C1335</f>
        <v>#N/A</v>
      </c>
      <c r="E1335" s="40" t="e">
        <f>Orders!C1336/$C1335</f>
        <v>#N/A</v>
      </c>
      <c r="F1335" s="40" t="e">
        <f>Orders!D1336/$C1335</f>
        <v>#N/A</v>
      </c>
    </row>
    <row r="1336" spans="1:6" ht="15" x14ac:dyDescent="0.25">
      <c r="A1336" s="12">
        <f>Orders!A1337</f>
        <v>0</v>
      </c>
      <c r="B1336" s="18" t="e">
        <f>VLOOKUP(A1336,'Product-tool'!A:E,2,0)</f>
        <v>#N/A</v>
      </c>
      <c r="C1336" s="44" t="e">
        <f>VLOOKUP(A1336&amp;B1336,'Standard output'!A:D,4,0)</f>
        <v>#N/A</v>
      </c>
      <c r="D1336" s="40" t="e">
        <f>Orders!B1337/$C1336</f>
        <v>#N/A</v>
      </c>
      <c r="E1336" s="40" t="e">
        <f>Orders!C1337/$C1336</f>
        <v>#N/A</v>
      </c>
      <c r="F1336" s="40" t="e">
        <f>Orders!D1337/$C1336</f>
        <v>#N/A</v>
      </c>
    </row>
    <row r="1337" spans="1:6" ht="15" x14ac:dyDescent="0.25">
      <c r="A1337" s="12">
        <f>Orders!A1338</f>
        <v>0</v>
      </c>
      <c r="B1337" s="18" t="e">
        <f>VLOOKUP(A1337,'Product-tool'!A:E,2,0)</f>
        <v>#N/A</v>
      </c>
      <c r="C1337" s="44" t="e">
        <f>VLOOKUP(A1337&amp;B1337,'Standard output'!A:D,4,0)</f>
        <v>#N/A</v>
      </c>
      <c r="D1337" s="40" t="e">
        <f>Orders!B1338/$C1337</f>
        <v>#N/A</v>
      </c>
      <c r="E1337" s="40" t="e">
        <f>Orders!C1338/$C1337</f>
        <v>#N/A</v>
      </c>
      <c r="F1337" s="40" t="e">
        <f>Orders!D1338/$C1337</f>
        <v>#N/A</v>
      </c>
    </row>
    <row r="1338" spans="1:6" ht="15" x14ac:dyDescent="0.25">
      <c r="A1338" s="12">
        <f>Orders!A1339</f>
        <v>0</v>
      </c>
      <c r="B1338" s="18" t="e">
        <f>VLOOKUP(A1338,'Product-tool'!A:E,2,0)</f>
        <v>#N/A</v>
      </c>
      <c r="C1338" s="44" t="e">
        <f>VLOOKUP(A1338&amp;B1338,'Standard output'!A:D,4,0)</f>
        <v>#N/A</v>
      </c>
      <c r="D1338" s="40" t="e">
        <f>Orders!B1339/$C1338</f>
        <v>#N/A</v>
      </c>
      <c r="E1338" s="40" t="e">
        <f>Orders!C1339/$C1338</f>
        <v>#N/A</v>
      </c>
      <c r="F1338" s="40" t="e">
        <f>Orders!D1339/$C1338</f>
        <v>#N/A</v>
      </c>
    </row>
    <row r="1339" spans="1:6" ht="15" x14ac:dyDescent="0.25">
      <c r="A1339" s="12">
        <f>Orders!A1340</f>
        <v>0</v>
      </c>
      <c r="B1339" s="18" t="e">
        <f>VLOOKUP(A1339,'Product-tool'!A:E,2,0)</f>
        <v>#N/A</v>
      </c>
      <c r="C1339" s="44" t="e">
        <f>VLOOKUP(A1339&amp;B1339,'Standard output'!A:D,4,0)</f>
        <v>#N/A</v>
      </c>
      <c r="D1339" s="40" t="e">
        <f>Orders!B1340/$C1339</f>
        <v>#N/A</v>
      </c>
      <c r="E1339" s="40" t="e">
        <f>Orders!C1340/$C1339</f>
        <v>#N/A</v>
      </c>
      <c r="F1339" s="40" t="e">
        <f>Orders!D1340/$C1339</f>
        <v>#N/A</v>
      </c>
    </row>
    <row r="1340" spans="1:6" ht="15" x14ac:dyDescent="0.25">
      <c r="A1340" s="12">
        <f>Orders!A1341</f>
        <v>0</v>
      </c>
      <c r="B1340" s="18" t="e">
        <f>VLOOKUP(A1340,'Product-tool'!A:E,2,0)</f>
        <v>#N/A</v>
      </c>
      <c r="C1340" s="44" t="e">
        <f>VLOOKUP(A1340&amp;B1340,'Standard output'!A:D,4,0)</f>
        <v>#N/A</v>
      </c>
      <c r="D1340" s="40" t="e">
        <f>Orders!B1341/$C1340</f>
        <v>#N/A</v>
      </c>
      <c r="E1340" s="40" t="e">
        <f>Orders!C1341/$C1340</f>
        <v>#N/A</v>
      </c>
      <c r="F1340" s="40" t="e">
        <f>Orders!D1341/$C1340</f>
        <v>#N/A</v>
      </c>
    </row>
    <row r="1341" spans="1:6" ht="15" x14ac:dyDescent="0.25">
      <c r="A1341" s="12">
        <f>Orders!A1342</f>
        <v>0</v>
      </c>
      <c r="B1341" s="18" t="e">
        <f>VLOOKUP(A1341,'Product-tool'!A:E,2,0)</f>
        <v>#N/A</v>
      </c>
      <c r="C1341" s="44" t="e">
        <f>VLOOKUP(A1341&amp;B1341,'Standard output'!A:D,4,0)</f>
        <v>#N/A</v>
      </c>
      <c r="D1341" s="40" t="e">
        <f>Orders!B1342/$C1341</f>
        <v>#N/A</v>
      </c>
      <c r="E1341" s="40" t="e">
        <f>Orders!C1342/$C1341</f>
        <v>#N/A</v>
      </c>
      <c r="F1341" s="40" t="e">
        <f>Orders!D1342/$C1341</f>
        <v>#N/A</v>
      </c>
    </row>
    <row r="1342" spans="1:6" ht="15" x14ac:dyDescent="0.25">
      <c r="A1342" s="12">
        <f>Orders!A1343</f>
        <v>0</v>
      </c>
      <c r="B1342" s="18" t="e">
        <f>VLOOKUP(A1342,'Product-tool'!A:E,2,0)</f>
        <v>#N/A</v>
      </c>
      <c r="C1342" s="44" t="e">
        <f>VLOOKUP(A1342&amp;B1342,'Standard output'!A:D,4,0)</f>
        <v>#N/A</v>
      </c>
      <c r="D1342" s="40" t="e">
        <f>Orders!B1343/$C1342</f>
        <v>#N/A</v>
      </c>
      <c r="E1342" s="40" t="e">
        <f>Orders!C1343/$C1342</f>
        <v>#N/A</v>
      </c>
      <c r="F1342" s="40" t="e">
        <f>Orders!D1343/$C1342</f>
        <v>#N/A</v>
      </c>
    </row>
    <row r="1343" spans="1:6" ht="15" x14ac:dyDescent="0.25">
      <c r="A1343" s="12">
        <f>Orders!A1344</f>
        <v>0</v>
      </c>
      <c r="B1343" s="18" t="e">
        <f>VLOOKUP(A1343,'Product-tool'!A:E,2,0)</f>
        <v>#N/A</v>
      </c>
      <c r="C1343" s="44" t="e">
        <f>VLOOKUP(A1343&amp;B1343,'Standard output'!A:D,4,0)</f>
        <v>#N/A</v>
      </c>
      <c r="D1343" s="40" t="e">
        <f>Orders!B1344/$C1343</f>
        <v>#N/A</v>
      </c>
      <c r="E1343" s="40" t="e">
        <f>Orders!C1344/$C1343</f>
        <v>#N/A</v>
      </c>
      <c r="F1343" s="40" t="e">
        <f>Orders!D1344/$C1343</f>
        <v>#N/A</v>
      </c>
    </row>
    <row r="1344" spans="1:6" ht="15" x14ac:dyDescent="0.25">
      <c r="A1344" s="12">
        <f>Orders!A1345</f>
        <v>0</v>
      </c>
      <c r="B1344" s="18" t="e">
        <f>VLOOKUP(A1344,'Product-tool'!A:E,2,0)</f>
        <v>#N/A</v>
      </c>
      <c r="C1344" s="44" t="e">
        <f>VLOOKUP(A1344&amp;B1344,'Standard output'!A:D,4,0)</f>
        <v>#N/A</v>
      </c>
      <c r="D1344" s="40" t="e">
        <f>Orders!B1345/$C1344</f>
        <v>#N/A</v>
      </c>
      <c r="E1344" s="40" t="e">
        <f>Orders!C1345/$C1344</f>
        <v>#N/A</v>
      </c>
      <c r="F1344" s="40" t="e">
        <f>Orders!D1345/$C1344</f>
        <v>#N/A</v>
      </c>
    </row>
    <row r="1345" spans="1:6" ht="15" x14ac:dyDescent="0.25">
      <c r="A1345" s="12">
        <f>Orders!A1346</f>
        <v>0</v>
      </c>
      <c r="B1345" s="18" t="e">
        <f>VLOOKUP(A1345,'Product-tool'!A:E,2,0)</f>
        <v>#N/A</v>
      </c>
      <c r="C1345" s="44" t="e">
        <f>VLOOKUP(A1345&amp;B1345,'Standard output'!A:D,4,0)</f>
        <v>#N/A</v>
      </c>
      <c r="D1345" s="40" t="e">
        <f>Orders!B1346/$C1345</f>
        <v>#N/A</v>
      </c>
      <c r="E1345" s="40" t="e">
        <f>Orders!C1346/$C1345</f>
        <v>#N/A</v>
      </c>
      <c r="F1345" s="40" t="e">
        <f>Orders!D1346/$C1345</f>
        <v>#N/A</v>
      </c>
    </row>
    <row r="1346" spans="1:6" ht="15" x14ac:dyDescent="0.25">
      <c r="A1346" s="12">
        <f>Orders!A1347</f>
        <v>0</v>
      </c>
      <c r="B1346" s="18" t="e">
        <f>VLOOKUP(A1346,'Product-tool'!A:E,2,0)</f>
        <v>#N/A</v>
      </c>
      <c r="C1346" s="44" t="e">
        <f>VLOOKUP(A1346&amp;B1346,'Standard output'!A:D,4,0)</f>
        <v>#N/A</v>
      </c>
      <c r="D1346" s="40" t="e">
        <f>Orders!B1347/$C1346</f>
        <v>#N/A</v>
      </c>
      <c r="E1346" s="40" t="e">
        <f>Orders!C1347/$C1346</f>
        <v>#N/A</v>
      </c>
      <c r="F1346" s="40" t="e">
        <f>Orders!D1347/$C1346</f>
        <v>#N/A</v>
      </c>
    </row>
    <row r="1347" spans="1:6" ht="15" x14ac:dyDescent="0.25">
      <c r="A1347" s="12">
        <f>Orders!A1348</f>
        <v>0</v>
      </c>
      <c r="B1347" s="18" t="e">
        <f>VLOOKUP(A1347,'Product-tool'!A:E,2,0)</f>
        <v>#N/A</v>
      </c>
      <c r="C1347" s="44" t="e">
        <f>VLOOKUP(A1347&amp;B1347,'Standard output'!A:D,4,0)</f>
        <v>#N/A</v>
      </c>
      <c r="D1347" s="40" t="e">
        <f>Orders!B1348/$C1347</f>
        <v>#N/A</v>
      </c>
      <c r="E1347" s="40" t="e">
        <f>Orders!C1348/$C1347</f>
        <v>#N/A</v>
      </c>
      <c r="F1347" s="40" t="e">
        <f>Orders!D1348/$C1347</f>
        <v>#N/A</v>
      </c>
    </row>
    <row r="1348" spans="1:6" ht="15" x14ac:dyDescent="0.25">
      <c r="A1348" s="12">
        <f>Orders!A1349</f>
        <v>0</v>
      </c>
      <c r="B1348" s="18" t="e">
        <f>VLOOKUP(A1348,'Product-tool'!A:E,2,0)</f>
        <v>#N/A</v>
      </c>
      <c r="C1348" s="44" t="e">
        <f>VLOOKUP(A1348&amp;B1348,'Standard output'!A:D,4,0)</f>
        <v>#N/A</v>
      </c>
      <c r="D1348" s="40" t="e">
        <f>Orders!B1349/$C1348</f>
        <v>#N/A</v>
      </c>
      <c r="E1348" s="40" t="e">
        <f>Orders!C1349/$C1348</f>
        <v>#N/A</v>
      </c>
      <c r="F1348" s="40" t="e">
        <f>Orders!D1349/$C1348</f>
        <v>#N/A</v>
      </c>
    </row>
    <row r="1349" spans="1:6" ht="15" x14ac:dyDescent="0.25">
      <c r="A1349" s="12">
        <f>Orders!A1350</f>
        <v>0</v>
      </c>
      <c r="B1349" s="18" t="e">
        <f>VLOOKUP(A1349,'Product-tool'!A:E,2,0)</f>
        <v>#N/A</v>
      </c>
      <c r="C1349" s="44" t="e">
        <f>VLOOKUP(A1349&amp;B1349,'Standard output'!A:D,4,0)</f>
        <v>#N/A</v>
      </c>
      <c r="D1349" s="40" t="e">
        <f>Orders!B1350/$C1349</f>
        <v>#N/A</v>
      </c>
      <c r="E1349" s="40" t="e">
        <f>Orders!C1350/$C1349</f>
        <v>#N/A</v>
      </c>
      <c r="F1349" s="40" t="e">
        <f>Orders!D1350/$C1349</f>
        <v>#N/A</v>
      </c>
    </row>
    <row r="1350" spans="1:6" ht="15" x14ac:dyDescent="0.25">
      <c r="A1350" s="12">
        <f>Orders!A1351</f>
        <v>0</v>
      </c>
      <c r="B1350" s="18" t="e">
        <f>VLOOKUP(A1350,'Product-tool'!A:E,2,0)</f>
        <v>#N/A</v>
      </c>
      <c r="C1350" s="44" t="e">
        <f>VLOOKUP(A1350&amp;B1350,'Standard output'!A:D,4,0)</f>
        <v>#N/A</v>
      </c>
      <c r="D1350" s="40" t="e">
        <f>Orders!B1351/$C1350</f>
        <v>#N/A</v>
      </c>
      <c r="E1350" s="40" t="e">
        <f>Orders!C1351/$C1350</f>
        <v>#N/A</v>
      </c>
      <c r="F1350" s="40" t="e">
        <f>Orders!D1351/$C1350</f>
        <v>#N/A</v>
      </c>
    </row>
    <row r="1351" spans="1:6" ht="15" x14ac:dyDescent="0.25">
      <c r="A1351" s="12">
        <f>Orders!A1352</f>
        <v>0</v>
      </c>
      <c r="B1351" s="18" t="e">
        <f>VLOOKUP(A1351,'Product-tool'!A:E,2,0)</f>
        <v>#N/A</v>
      </c>
      <c r="C1351" s="44" t="e">
        <f>VLOOKUP(A1351&amp;B1351,'Standard output'!A:D,4,0)</f>
        <v>#N/A</v>
      </c>
      <c r="D1351" s="40" t="e">
        <f>Orders!B1352/$C1351</f>
        <v>#N/A</v>
      </c>
      <c r="E1351" s="40" t="e">
        <f>Orders!C1352/$C1351</f>
        <v>#N/A</v>
      </c>
      <c r="F1351" s="40" t="e">
        <f>Orders!D1352/$C1351</f>
        <v>#N/A</v>
      </c>
    </row>
    <row r="1352" spans="1:6" ht="15" x14ac:dyDescent="0.25">
      <c r="A1352" s="12">
        <f>Orders!A1353</f>
        <v>0</v>
      </c>
      <c r="B1352" s="18" t="e">
        <f>VLOOKUP(A1352,'Product-tool'!A:E,2,0)</f>
        <v>#N/A</v>
      </c>
      <c r="C1352" s="44" t="e">
        <f>VLOOKUP(A1352&amp;B1352,'Standard output'!A:D,4,0)</f>
        <v>#N/A</v>
      </c>
      <c r="D1352" s="40" t="e">
        <f>Orders!B1353/$C1352</f>
        <v>#N/A</v>
      </c>
      <c r="E1352" s="40" t="e">
        <f>Orders!C1353/$C1352</f>
        <v>#N/A</v>
      </c>
      <c r="F1352" s="40" t="e">
        <f>Orders!D1353/$C1352</f>
        <v>#N/A</v>
      </c>
    </row>
    <row r="1353" spans="1:6" ht="15" x14ac:dyDescent="0.25">
      <c r="A1353" s="12">
        <f>Orders!A1354</f>
        <v>0</v>
      </c>
      <c r="B1353" s="18" t="e">
        <f>VLOOKUP(A1353,'Product-tool'!A:E,2,0)</f>
        <v>#N/A</v>
      </c>
      <c r="C1353" s="44" t="e">
        <f>VLOOKUP(A1353&amp;B1353,'Standard output'!A:D,4,0)</f>
        <v>#N/A</v>
      </c>
      <c r="D1353" s="40" t="e">
        <f>Orders!B1354/$C1353</f>
        <v>#N/A</v>
      </c>
      <c r="E1353" s="40" t="e">
        <f>Orders!C1354/$C1353</f>
        <v>#N/A</v>
      </c>
      <c r="F1353" s="40" t="e">
        <f>Orders!D1354/$C1353</f>
        <v>#N/A</v>
      </c>
    </row>
    <row r="1354" spans="1:6" ht="15" x14ac:dyDescent="0.25">
      <c r="A1354" s="12">
        <f>Orders!A1355</f>
        <v>0</v>
      </c>
      <c r="B1354" s="18" t="e">
        <f>VLOOKUP(A1354,'Product-tool'!A:E,2,0)</f>
        <v>#N/A</v>
      </c>
      <c r="C1354" s="44" t="e">
        <f>VLOOKUP(A1354&amp;B1354,'Standard output'!A:D,4,0)</f>
        <v>#N/A</v>
      </c>
      <c r="D1354" s="40" t="e">
        <f>Orders!B1355/$C1354</f>
        <v>#N/A</v>
      </c>
      <c r="E1354" s="40" t="e">
        <f>Orders!C1355/$C1354</f>
        <v>#N/A</v>
      </c>
      <c r="F1354" s="40" t="e">
        <f>Orders!D1355/$C1354</f>
        <v>#N/A</v>
      </c>
    </row>
    <row r="1355" spans="1:6" ht="15" x14ac:dyDescent="0.25">
      <c r="A1355" s="12">
        <f>Orders!A1356</f>
        <v>0</v>
      </c>
      <c r="B1355" s="18" t="e">
        <f>VLOOKUP(A1355,'Product-tool'!A:E,2,0)</f>
        <v>#N/A</v>
      </c>
      <c r="C1355" s="44" t="e">
        <f>VLOOKUP(A1355&amp;B1355,'Standard output'!A:D,4,0)</f>
        <v>#N/A</v>
      </c>
      <c r="D1355" s="40" t="e">
        <f>Orders!B1356/$C1355</f>
        <v>#N/A</v>
      </c>
      <c r="E1355" s="40" t="e">
        <f>Orders!C1356/$C1355</f>
        <v>#N/A</v>
      </c>
      <c r="F1355" s="40" t="e">
        <f>Orders!D1356/$C1355</f>
        <v>#N/A</v>
      </c>
    </row>
    <row r="1356" spans="1:6" ht="15" x14ac:dyDescent="0.25">
      <c r="A1356" s="12">
        <f>Orders!A1357</f>
        <v>0</v>
      </c>
      <c r="B1356" s="18" t="e">
        <f>VLOOKUP(A1356,'Product-tool'!A:E,2,0)</f>
        <v>#N/A</v>
      </c>
      <c r="C1356" s="44" t="e">
        <f>VLOOKUP(A1356&amp;B1356,'Standard output'!A:D,4,0)</f>
        <v>#N/A</v>
      </c>
      <c r="D1356" s="40" t="e">
        <f>Orders!B1357/$C1356</f>
        <v>#N/A</v>
      </c>
      <c r="E1356" s="40" t="e">
        <f>Orders!C1357/$C1356</f>
        <v>#N/A</v>
      </c>
      <c r="F1356" s="40" t="e">
        <f>Orders!D1357/$C1356</f>
        <v>#N/A</v>
      </c>
    </row>
    <row r="1357" spans="1:6" ht="15" x14ac:dyDescent="0.25">
      <c r="A1357" s="12">
        <f>Orders!A1358</f>
        <v>0</v>
      </c>
      <c r="B1357" s="18" t="e">
        <f>VLOOKUP(A1357,'Product-tool'!A:E,2,0)</f>
        <v>#N/A</v>
      </c>
      <c r="C1357" s="44" t="e">
        <f>VLOOKUP(A1357&amp;B1357,'Standard output'!A:D,4,0)</f>
        <v>#N/A</v>
      </c>
      <c r="D1357" s="40" t="e">
        <f>Orders!B1358/$C1357</f>
        <v>#N/A</v>
      </c>
      <c r="E1357" s="40" t="e">
        <f>Orders!C1358/$C1357</f>
        <v>#N/A</v>
      </c>
      <c r="F1357" s="40" t="e">
        <f>Orders!D1358/$C1357</f>
        <v>#N/A</v>
      </c>
    </row>
    <row r="1358" spans="1:6" ht="15" x14ac:dyDescent="0.25">
      <c r="A1358" s="12">
        <f>Orders!A1359</f>
        <v>0</v>
      </c>
      <c r="B1358" s="18" t="e">
        <f>VLOOKUP(A1358,'Product-tool'!A:E,2,0)</f>
        <v>#N/A</v>
      </c>
      <c r="C1358" s="44" t="e">
        <f>VLOOKUP(A1358&amp;B1358,'Standard output'!A:D,4,0)</f>
        <v>#N/A</v>
      </c>
      <c r="D1358" s="40" t="e">
        <f>Orders!B1359/$C1358</f>
        <v>#N/A</v>
      </c>
      <c r="E1358" s="40" t="e">
        <f>Orders!C1359/$C1358</f>
        <v>#N/A</v>
      </c>
      <c r="F1358" s="40" t="e">
        <f>Orders!D1359/$C1358</f>
        <v>#N/A</v>
      </c>
    </row>
    <row r="1359" spans="1:6" ht="15" x14ac:dyDescent="0.25">
      <c r="A1359" s="12">
        <f>Orders!A1360</f>
        <v>0</v>
      </c>
      <c r="B1359" s="18" t="e">
        <f>VLOOKUP(A1359,'Product-tool'!A:E,2,0)</f>
        <v>#N/A</v>
      </c>
      <c r="C1359" s="44" t="e">
        <f>VLOOKUP(A1359&amp;B1359,'Standard output'!A:D,4,0)</f>
        <v>#N/A</v>
      </c>
      <c r="D1359" s="40" t="e">
        <f>Orders!B1360/$C1359</f>
        <v>#N/A</v>
      </c>
      <c r="E1359" s="40" t="e">
        <f>Orders!C1360/$C1359</f>
        <v>#N/A</v>
      </c>
      <c r="F1359" s="40" t="e">
        <f>Orders!D1360/$C1359</f>
        <v>#N/A</v>
      </c>
    </row>
    <row r="1360" spans="1:6" ht="15" x14ac:dyDescent="0.25">
      <c r="A1360" s="12">
        <f>Orders!A1361</f>
        <v>0</v>
      </c>
      <c r="B1360" s="18" t="e">
        <f>VLOOKUP(A1360,'Product-tool'!A:E,2,0)</f>
        <v>#N/A</v>
      </c>
      <c r="C1360" s="44" t="e">
        <f>VLOOKUP(A1360&amp;B1360,'Standard output'!A:D,4,0)</f>
        <v>#N/A</v>
      </c>
      <c r="D1360" s="40" t="e">
        <f>Orders!B1361/$C1360</f>
        <v>#N/A</v>
      </c>
      <c r="E1360" s="40" t="e">
        <f>Orders!C1361/$C1360</f>
        <v>#N/A</v>
      </c>
      <c r="F1360" s="40" t="e">
        <f>Orders!D1361/$C1360</f>
        <v>#N/A</v>
      </c>
    </row>
    <row r="1361" spans="1:6" ht="15" x14ac:dyDescent="0.25">
      <c r="A1361" s="12">
        <f>Orders!A1362</f>
        <v>0</v>
      </c>
      <c r="B1361" s="18" t="e">
        <f>VLOOKUP(A1361,'Product-tool'!A:E,2,0)</f>
        <v>#N/A</v>
      </c>
      <c r="C1361" s="44" t="e">
        <f>VLOOKUP(A1361&amp;B1361,'Standard output'!A:D,4,0)</f>
        <v>#N/A</v>
      </c>
      <c r="D1361" s="40" t="e">
        <f>Orders!B1362/$C1361</f>
        <v>#N/A</v>
      </c>
      <c r="E1361" s="40" t="e">
        <f>Orders!C1362/$C1361</f>
        <v>#N/A</v>
      </c>
      <c r="F1361" s="40" t="e">
        <f>Orders!D1362/$C1361</f>
        <v>#N/A</v>
      </c>
    </row>
    <row r="1362" spans="1:6" ht="15" x14ac:dyDescent="0.25">
      <c r="A1362" s="12">
        <f>Orders!A1363</f>
        <v>0</v>
      </c>
      <c r="B1362" s="18" t="e">
        <f>VLOOKUP(A1362,'Product-tool'!A:E,2,0)</f>
        <v>#N/A</v>
      </c>
      <c r="C1362" s="44" t="e">
        <f>VLOOKUP(A1362&amp;B1362,'Standard output'!A:D,4,0)</f>
        <v>#N/A</v>
      </c>
      <c r="D1362" s="40" t="e">
        <f>Orders!B1363/$C1362</f>
        <v>#N/A</v>
      </c>
      <c r="E1362" s="40" t="e">
        <f>Orders!C1363/$C1362</f>
        <v>#N/A</v>
      </c>
      <c r="F1362" s="40" t="e">
        <f>Orders!D1363/$C1362</f>
        <v>#N/A</v>
      </c>
    </row>
    <row r="1363" spans="1:6" ht="15" x14ac:dyDescent="0.25">
      <c r="A1363" s="12">
        <f>Orders!A1364</f>
        <v>0</v>
      </c>
      <c r="B1363" s="18" t="e">
        <f>VLOOKUP(A1363,'Product-tool'!A:E,2,0)</f>
        <v>#N/A</v>
      </c>
      <c r="C1363" s="44" t="e">
        <f>VLOOKUP(A1363&amp;B1363,'Standard output'!A:D,4,0)</f>
        <v>#N/A</v>
      </c>
      <c r="D1363" s="40" t="e">
        <f>Orders!B1364/$C1363</f>
        <v>#N/A</v>
      </c>
      <c r="E1363" s="40" t="e">
        <f>Orders!C1364/$C1363</f>
        <v>#N/A</v>
      </c>
      <c r="F1363" s="40" t="e">
        <f>Orders!D1364/$C1363</f>
        <v>#N/A</v>
      </c>
    </row>
    <row r="1364" spans="1:6" ht="15" x14ac:dyDescent="0.25">
      <c r="A1364" s="12">
        <f>Orders!A1365</f>
        <v>0</v>
      </c>
      <c r="B1364" s="18" t="e">
        <f>VLOOKUP(A1364,'Product-tool'!A:E,2,0)</f>
        <v>#N/A</v>
      </c>
      <c r="C1364" s="44" t="e">
        <f>VLOOKUP(A1364&amp;B1364,'Standard output'!A:D,4,0)</f>
        <v>#N/A</v>
      </c>
      <c r="D1364" s="40" t="e">
        <f>Orders!B1365/$C1364</f>
        <v>#N/A</v>
      </c>
      <c r="E1364" s="40" t="e">
        <f>Orders!C1365/$C1364</f>
        <v>#N/A</v>
      </c>
      <c r="F1364" s="40" t="e">
        <f>Orders!D1365/$C1364</f>
        <v>#N/A</v>
      </c>
    </row>
    <row r="1365" spans="1:6" ht="15" x14ac:dyDescent="0.25">
      <c r="A1365" s="12">
        <f>Orders!A1366</f>
        <v>0</v>
      </c>
      <c r="B1365" s="18" t="e">
        <f>VLOOKUP(A1365,'Product-tool'!A:E,2,0)</f>
        <v>#N/A</v>
      </c>
      <c r="C1365" s="44" t="e">
        <f>VLOOKUP(A1365&amp;B1365,'Standard output'!A:D,4,0)</f>
        <v>#N/A</v>
      </c>
      <c r="D1365" s="40" t="e">
        <f>Orders!B1366/$C1365</f>
        <v>#N/A</v>
      </c>
      <c r="E1365" s="40" t="e">
        <f>Orders!C1366/$C1365</f>
        <v>#N/A</v>
      </c>
      <c r="F1365" s="40" t="e">
        <f>Orders!D1366/$C1365</f>
        <v>#N/A</v>
      </c>
    </row>
    <row r="1366" spans="1:6" ht="15" x14ac:dyDescent="0.25">
      <c r="A1366" s="12">
        <f>Orders!A1367</f>
        <v>0</v>
      </c>
      <c r="B1366" s="18" t="e">
        <f>VLOOKUP(A1366,'Product-tool'!A:E,2,0)</f>
        <v>#N/A</v>
      </c>
      <c r="C1366" s="44" t="e">
        <f>VLOOKUP(A1366&amp;B1366,'Standard output'!A:D,4,0)</f>
        <v>#N/A</v>
      </c>
      <c r="D1366" s="40" t="e">
        <f>Orders!B1367/$C1366</f>
        <v>#N/A</v>
      </c>
      <c r="E1366" s="40" t="e">
        <f>Orders!C1367/$C1366</f>
        <v>#N/A</v>
      </c>
      <c r="F1366" s="40" t="e">
        <f>Orders!D1367/$C1366</f>
        <v>#N/A</v>
      </c>
    </row>
    <row r="1367" spans="1:6" ht="15" x14ac:dyDescent="0.25">
      <c r="A1367" s="12">
        <f>Orders!A1368</f>
        <v>0</v>
      </c>
      <c r="B1367" s="18" t="e">
        <f>VLOOKUP(A1367,'Product-tool'!A:E,2,0)</f>
        <v>#N/A</v>
      </c>
      <c r="C1367" s="44" t="e">
        <f>VLOOKUP(A1367&amp;B1367,'Standard output'!A:D,4,0)</f>
        <v>#N/A</v>
      </c>
      <c r="D1367" s="40" t="e">
        <f>Orders!B1368/$C1367</f>
        <v>#N/A</v>
      </c>
      <c r="E1367" s="40" t="e">
        <f>Orders!C1368/$C1367</f>
        <v>#N/A</v>
      </c>
      <c r="F1367" s="40" t="e">
        <f>Orders!D1368/$C1367</f>
        <v>#N/A</v>
      </c>
    </row>
    <row r="1368" spans="1:6" ht="15" x14ac:dyDescent="0.25">
      <c r="A1368" s="12">
        <f>Orders!A1369</f>
        <v>0</v>
      </c>
      <c r="B1368" s="18" t="e">
        <f>VLOOKUP(A1368,'Product-tool'!A:E,2,0)</f>
        <v>#N/A</v>
      </c>
      <c r="C1368" s="44" t="e">
        <f>VLOOKUP(A1368&amp;B1368,'Standard output'!A:D,4,0)</f>
        <v>#N/A</v>
      </c>
      <c r="D1368" s="40" t="e">
        <f>Orders!B1369/$C1368</f>
        <v>#N/A</v>
      </c>
      <c r="E1368" s="40" t="e">
        <f>Orders!C1369/$C1368</f>
        <v>#N/A</v>
      </c>
      <c r="F1368" s="40" t="e">
        <f>Orders!D1369/$C1368</f>
        <v>#N/A</v>
      </c>
    </row>
    <row r="1369" spans="1:6" ht="15" x14ac:dyDescent="0.25">
      <c r="A1369" s="12">
        <f>Orders!A1370</f>
        <v>0</v>
      </c>
      <c r="B1369" s="18" t="e">
        <f>VLOOKUP(A1369,'Product-tool'!A:E,2,0)</f>
        <v>#N/A</v>
      </c>
      <c r="C1369" s="44" t="e">
        <f>VLOOKUP(A1369&amp;B1369,'Standard output'!A:D,4,0)</f>
        <v>#N/A</v>
      </c>
      <c r="D1369" s="40" t="e">
        <f>Orders!B1370/$C1369</f>
        <v>#N/A</v>
      </c>
      <c r="E1369" s="40" t="e">
        <f>Orders!C1370/$C1369</f>
        <v>#N/A</v>
      </c>
      <c r="F1369" s="40" t="e">
        <f>Orders!D1370/$C1369</f>
        <v>#N/A</v>
      </c>
    </row>
    <row r="1370" spans="1:6" ht="15" x14ac:dyDescent="0.25">
      <c r="A1370" s="12">
        <f>Orders!A1371</f>
        <v>0</v>
      </c>
      <c r="B1370" s="18" t="e">
        <f>VLOOKUP(A1370,'Product-tool'!A:E,2,0)</f>
        <v>#N/A</v>
      </c>
      <c r="C1370" s="44" t="e">
        <f>VLOOKUP(A1370&amp;B1370,'Standard output'!A:D,4,0)</f>
        <v>#N/A</v>
      </c>
      <c r="D1370" s="40" t="e">
        <f>Orders!B1371/$C1370</f>
        <v>#N/A</v>
      </c>
      <c r="E1370" s="40" t="e">
        <f>Orders!C1371/$C1370</f>
        <v>#N/A</v>
      </c>
      <c r="F1370" s="40" t="e">
        <f>Orders!D1371/$C1370</f>
        <v>#N/A</v>
      </c>
    </row>
    <row r="1371" spans="1:6" ht="15" x14ac:dyDescent="0.25">
      <c r="A1371" s="12">
        <f>Orders!A1372</f>
        <v>0</v>
      </c>
      <c r="B1371" s="18" t="e">
        <f>VLOOKUP(A1371,'Product-tool'!A:E,2,0)</f>
        <v>#N/A</v>
      </c>
      <c r="C1371" s="44" t="e">
        <f>VLOOKUP(A1371&amp;B1371,'Standard output'!A:D,4,0)</f>
        <v>#N/A</v>
      </c>
      <c r="D1371" s="40" t="e">
        <f>Orders!B1372/$C1371</f>
        <v>#N/A</v>
      </c>
      <c r="E1371" s="40" t="e">
        <f>Orders!C1372/$C1371</f>
        <v>#N/A</v>
      </c>
      <c r="F1371" s="40" t="e">
        <f>Orders!D1372/$C1371</f>
        <v>#N/A</v>
      </c>
    </row>
    <row r="1372" spans="1:6" ht="15" x14ac:dyDescent="0.25">
      <c r="A1372" s="12">
        <f>Orders!A1373</f>
        <v>0</v>
      </c>
      <c r="B1372" s="18" t="e">
        <f>VLOOKUP(A1372,'Product-tool'!A:E,2,0)</f>
        <v>#N/A</v>
      </c>
      <c r="C1372" s="44" t="e">
        <f>VLOOKUP(A1372&amp;B1372,'Standard output'!A:D,4,0)</f>
        <v>#N/A</v>
      </c>
      <c r="D1372" s="40" t="e">
        <f>Orders!B1373/$C1372</f>
        <v>#N/A</v>
      </c>
      <c r="E1372" s="40" t="e">
        <f>Orders!C1373/$C1372</f>
        <v>#N/A</v>
      </c>
      <c r="F1372" s="40" t="e">
        <f>Orders!D1373/$C1372</f>
        <v>#N/A</v>
      </c>
    </row>
    <row r="1373" spans="1:6" ht="15" x14ac:dyDescent="0.25">
      <c r="A1373" s="12">
        <f>Orders!A1374</f>
        <v>0</v>
      </c>
      <c r="B1373" s="18" t="e">
        <f>VLOOKUP(A1373,'Product-tool'!A:E,2,0)</f>
        <v>#N/A</v>
      </c>
      <c r="C1373" s="44" t="e">
        <f>VLOOKUP(A1373&amp;B1373,'Standard output'!A:D,4,0)</f>
        <v>#N/A</v>
      </c>
      <c r="D1373" s="40" t="e">
        <f>Orders!B1374/$C1373</f>
        <v>#N/A</v>
      </c>
      <c r="E1373" s="40" t="e">
        <f>Orders!C1374/$C1373</f>
        <v>#N/A</v>
      </c>
      <c r="F1373" s="40" t="e">
        <f>Orders!D1374/$C1373</f>
        <v>#N/A</v>
      </c>
    </row>
    <row r="1374" spans="1:6" ht="15" x14ac:dyDescent="0.25">
      <c r="A1374" s="12">
        <f>Orders!A1375</f>
        <v>0</v>
      </c>
      <c r="B1374" s="18" t="e">
        <f>VLOOKUP(A1374,'Product-tool'!A:E,2,0)</f>
        <v>#N/A</v>
      </c>
      <c r="C1374" s="44" t="e">
        <f>VLOOKUP(A1374&amp;B1374,'Standard output'!A:D,4,0)</f>
        <v>#N/A</v>
      </c>
      <c r="D1374" s="40" t="e">
        <f>Orders!B1375/$C1374</f>
        <v>#N/A</v>
      </c>
      <c r="E1374" s="40" t="e">
        <f>Orders!C1375/$C1374</f>
        <v>#N/A</v>
      </c>
      <c r="F1374" s="40" t="e">
        <f>Orders!D1375/$C1374</f>
        <v>#N/A</v>
      </c>
    </row>
    <row r="1375" spans="1:6" ht="15" x14ac:dyDescent="0.25">
      <c r="A1375" s="12">
        <f>Orders!A1376</f>
        <v>0</v>
      </c>
      <c r="B1375" s="18" t="e">
        <f>VLOOKUP(A1375,'Product-tool'!A:E,2,0)</f>
        <v>#N/A</v>
      </c>
      <c r="C1375" s="44" t="e">
        <f>VLOOKUP(A1375&amp;B1375,'Standard output'!A:D,4,0)</f>
        <v>#N/A</v>
      </c>
      <c r="D1375" s="40" t="e">
        <f>Orders!B1376/$C1375</f>
        <v>#N/A</v>
      </c>
      <c r="E1375" s="40" t="e">
        <f>Orders!C1376/$C1375</f>
        <v>#N/A</v>
      </c>
      <c r="F1375" s="40" t="e">
        <f>Orders!D1376/$C1375</f>
        <v>#N/A</v>
      </c>
    </row>
    <row r="1376" spans="1:6" ht="15" x14ac:dyDescent="0.25">
      <c r="A1376" s="12">
        <f>Orders!A1377</f>
        <v>0</v>
      </c>
      <c r="B1376" s="18" t="e">
        <f>VLOOKUP(A1376,'Product-tool'!A:E,2,0)</f>
        <v>#N/A</v>
      </c>
      <c r="C1376" s="44" t="e">
        <f>VLOOKUP(A1376&amp;B1376,'Standard output'!A:D,4,0)</f>
        <v>#N/A</v>
      </c>
      <c r="D1376" s="40" t="e">
        <f>Orders!B1377/$C1376</f>
        <v>#N/A</v>
      </c>
      <c r="E1376" s="40" t="e">
        <f>Orders!C1377/$C1376</f>
        <v>#N/A</v>
      </c>
      <c r="F1376" s="40" t="e">
        <f>Orders!D1377/$C1376</f>
        <v>#N/A</v>
      </c>
    </row>
    <row r="1377" spans="1:6" ht="15" x14ac:dyDescent="0.25">
      <c r="A1377" s="12">
        <f>Orders!A1378</f>
        <v>0</v>
      </c>
      <c r="B1377" s="18" t="e">
        <f>VLOOKUP(A1377,'Product-tool'!A:E,2,0)</f>
        <v>#N/A</v>
      </c>
      <c r="C1377" s="44" t="e">
        <f>VLOOKUP(A1377&amp;B1377,'Standard output'!A:D,4,0)</f>
        <v>#N/A</v>
      </c>
      <c r="D1377" s="40" t="e">
        <f>Orders!B1378/$C1377</f>
        <v>#N/A</v>
      </c>
      <c r="E1377" s="40" t="e">
        <f>Orders!C1378/$C1377</f>
        <v>#N/A</v>
      </c>
      <c r="F1377" s="40" t="e">
        <f>Orders!D1378/$C1377</f>
        <v>#N/A</v>
      </c>
    </row>
    <row r="1378" spans="1:6" ht="15" x14ac:dyDescent="0.25">
      <c r="A1378" s="12">
        <f>Orders!A1379</f>
        <v>0</v>
      </c>
      <c r="B1378" s="18" t="e">
        <f>VLOOKUP(A1378,'Product-tool'!A:E,2,0)</f>
        <v>#N/A</v>
      </c>
      <c r="C1378" s="44" t="e">
        <f>VLOOKUP(A1378&amp;B1378,'Standard output'!A:D,4,0)</f>
        <v>#N/A</v>
      </c>
      <c r="D1378" s="40" t="e">
        <f>Orders!B1379/$C1378</f>
        <v>#N/A</v>
      </c>
      <c r="E1378" s="40" t="e">
        <f>Orders!C1379/$C1378</f>
        <v>#N/A</v>
      </c>
      <c r="F1378" s="40" t="e">
        <f>Orders!D1379/$C1378</f>
        <v>#N/A</v>
      </c>
    </row>
    <row r="1379" spans="1:6" ht="15" x14ac:dyDescent="0.25">
      <c r="A1379" s="12">
        <f>Orders!A1380</f>
        <v>0</v>
      </c>
      <c r="B1379" s="18" t="e">
        <f>VLOOKUP(A1379,'Product-tool'!A:E,2,0)</f>
        <v>#N/A</v>
      </c>
      <c r="C1379" s="44" t="e">
        <f>VLOOKUP(A1379&amp;B1379,'Standard output'!A:D,4,0)</f>
        <v>#N/A</v>
      </c>
      <c r="D1379" s="40" t="e">
        <f>Orders!B1380/$C1379</f>
        <v>#N/A</v>
      </c>
      <c r="E1379" s="40" t="e">
        <f>Orders!C1380/$C1379</f>
        <v>#N/A</v>
      </c>
      <c r="F1379" s="40" t="e">
        <f>Orders!D1380/$C1379</f>
        <v>#N/A</v>
      </c>
    </row>
    <row r="1380" spans="1:6" ht="15" x14ac:dyDescent="0.25">
      <c r="A1380" s="12">
        <f>Orders!A1381</f>
        <v>0</v>
      </c>
      <c r="B1380" s="18" t="e">
        <f>VLOOKUP(A1380,'Product-tool'!A:E,2,0)</f>
        <v>#N/A</v>
      </c>
      <c r="C1380" s="44" t="e">
        <f>VLOOKUP(A1380&amp;B1380,'Standard output'!A:D,4,0)</f>
        <v>#N/A</v>
      </c>
      <c r="D1380" s="40" t="e">
        <f>Orders!B1381/$C1380</f>
        <v>#N/A</v>
      </c>
      <c r="E1380" s="40" t="e">
        <f>Orders!C1381/$C1380</f>
        <v>#N/A</v>
      </c>
      <c r="F1380" s="40" t="e">
        <f>Orders!D1381/$C1380</f>
        <v>#N/A</v>
      </c>
    </row>
    <row r="1381" spans="1:6" ht="15" x14ac:dyDescent="0.25">
      <c r="A1381" s="12">
        <f>Orders!A1382</f>
        <v>0</v>
      </c>
      <c r="B1381" s="18" t="e">
        <f>VLOOKUP(A1381,'Product-tool'!A:E,2,0)</f>
        <v>#N/A</v>
      </c>
      <c r="C1381" s="44" t="e">
        <f>VLOOKUP(A1381&amp;B1381,'Standard output'!A:D,4,0)</f>
        <v>#N/A</v>
      </c>
      <c r="D1381" s="40" t="e">
        <f>Orders!B1382/$C1381</f>
        <v>#N/A</v>
      </c>
      <c r="E1381" s="40" t="e">
        <f>Orders!C1382/$C1381</f>
        <v>#N/A</v>
      </c>
      <c r="F1381" s="40" t="e">
        <f>Orders!D1382/$C1381</f>
        <v>#N/A</v>
      </c>
    </row>
    <row r="1382" spans="1:6" ht="15" x14ac:dyDescent="0.25">
      <c r="A1382" s="12">
        <f>Orders!A1383</f>
        <v>0</v>
      </c>
      <c r="B1382" s="18" t="e">
        <f>VLOOKUP(A1382,'Product-tool'!A:E,2,0)</f>
        <v>#N/A</v>
      </c>
      <c r="C1382" s="44" t="e">
        <f>VLOOKUP(A1382&amp;B1382,'Standard output'!A:D,4,0)</f>
        <v>#N/A</v>
      </c>
      <c r="D1382" s="40" t="e">
        <f>Orders!B1383/$C1382</f>
        <v>#N/A</v>
      </c>
      <c r="E1382" s="40" t="e">
        <f>Orders!C1383/$C1382</f>
        <v>#N/A</v>
      </c>
      <c r="F1382" s="40" t="e">
        <f>Orders!D1383/$C1382</f>
        <v>#N/A</v>
      </c>
    </row>
    <row r="1383" spans="1:6" ht="15" x14ac:dyDescent="0.25">
      <c r="A1383" s="12">
        <f>Orders!A1384</f>
        <v>0</v>
      </c>
      <c r="B1383" s="18" t="e">
        <f>VLOOKUP(A1383,'Product-tool'!A:E,2,0)</f>
        <v>#N/A</v>
      </c>
      <c r="C1383" s="44" t="e">
        <f>VLOOKUP(A1383&amp;B1383,'Standard output'!A:D,4,0)</f>
        <v>#N/A</v>
      </c>
      <c r="D1383" s="40" t="e">
        <f>Orders!B1384/$C1383</f>
        <v>#N/A</v>
      </c>
      <c r="E1383" s="40" t="e">
        <f>Orders!C1384/$C1383</f>
        <v>#N/A</v>
      </c>
      <c r="F1383" s="40" t="e">
        <f>Orders!D1384/$C1383</f>
        <v>#N/A</v>
      </c>
    </row>
    <row r="1384" spans="1:6" ht="15" x14ac:dyDescent="0.25">
      <c r="A1384" s="12">
        <f>Orders!A1385</f>
        <v>0</v>
      </c>
      <c r="B1384" s="18" t="e">
        <f>VLOOKUP(A1384,'Product-tool'!A:E,2,0)</f>
        <v>#N/A</v>
      </c>
      <c r="C1384" s="44" t="e">
        <f>VLOOKUP(A1384&amp;B1384,'Standard output'!A:D,4,0)</f>
        <v>#N/A</v>
      </c>
      <c r="D1384" s="40" t="e">
        <f>Orders!B1385/$C1384</f>
        <v>#N/A</v>
      </c>
      <c r="E1384" s="40" t="e">
        <f>Orders!C1385/$C1384</f>
        <v>#N/A</v>
      </c>
      <c r="F1384" s="40" t="e">
        <f>Orders!D1385/$C1384</f>
        <v>#N/A</v>
      </c>
    </row>
    <row r="1385" spans="1:6" ht="15" x14ac:dyDescent="0.25">
      <c r="A1385" s="12">
        <f>Orders!A1386</f>
        <v>0</v>
      </c>
      <c r="B1385" s="18" t="e">
        <f>VLOOKUP(A1385,'Product-tool'!A:E,2,0)</f>
        <v>#N/A</v>
      </c>
      <c r="C1385" s="44" t="e">
        <f>VLOOKUP(A1385&amp;B1385,'Standard output'!A:D,4,0)</f>
        <v>#N/A</v>
      </c>
      <c r="D1385" s="40" t="e">
        <f>Orders!B1386/$C1385</f>
        <v>#N/A</v>
      </c>
      <c r="E1385" s="40" t="e">
        <f>Orders!C1386/$C1385</f>
        <v>#N/A</v>
      </c>
      <c r="F1385" s="40" t="e">
        <f>Orders!D1386/$C1385</f>
        <v>#N/A</v>
      </c>
    </row>
    <row r="1386" spans="1:6" ht="15" x14ac:dyDescent="0.25">
      <c r="A1386" s="12">
        <f>Orders!A1387</f>
        <v>0</v>
      </c>
      <c r="B1386" s="18" t="e">
        <f>VLOOKUP(A1386,'Product-tool'!A:E,2,0)</f>
        <v>#N/A</v>
      </c>
      <c r="C1386" s="44" t="e">
        <f>VLOOKUP(A1386&amp;B1386,'Standard output'!A:D,4,0)</f>
        <v>#N/A</v>
      </c>
      <c r="D1386" s="40" t="e">
        <f>Orders!B1387/$C1386</f>
        <v>#N/A</v>
      </c>
      <c r="E1386" s="40" t="e">
        <f>Orders!C1387/$C1386</f>
        <v>#N/A</v>
      </c>
      <c r="F1386" s="40" t="e">
        <f>Orders!D1387/$C1386</f>
        <v>#N/A</v>
      </c>
    </row>
    <row r="1387" spans="1:6" ht="15" x14ac:dyDescent="0.25">
      <c r="A1387" s="12">
        <f>Orders!A1388</f>
        <v>0</v>
      </c>
      <c r="B1387" s="18" t="e">
        <f>VLOOKUP(A1387,'Product-tool'!A:E,2,0)</f>
        <v>#N/A</v>
      </c>
      <c r="C1387" s="44" t="e">
        <f>VLOOKUP(A1387&amp;B1387,'Standard output'!A:D,4,0)</f>
        <v>#N/A</v>
      </c>
      <c r="D1387" s="40" t="e">
        <f>Orders!B1388/$C1387</f>
        <v>#N/A</v>
      </c>
      <c r="E1387" s="40" t="e">
        <f>Orders!C1388/$C1387</f>
        <v>#N/A</v>
      </c>
      <c r="F1387" s="40" t="e">
        <f>Orders!D1388/$C1387</f>
        <v>#N/A</v>
      </c>
    </row>
    <row r="1388" spans="1:6" ht="15" x14ac:dyDescent="0.25">
      <c r="A1388" s="12">
        <f>Orders!A1389</f>
        <v>0</v>
      </c>
      <c r="B1388" s="18" t="e">
        <f>VLOOKUP(A1388,'Product-tool'!A:E,2,0)</f>
        <v>#N/A</v>
      </c>
      <c r="C1388" s="44" t="e">
        <f>VLOOKUP(A1388&amp;B1388,'Standard output'!A:D,4,0)</f>
        <v>#N/A</v>
      </c>
      <c r="D1388" s="40" t="e">
        <f>Orders!B1389/$C1388</f>
        <v>#N/A</v>
      </c>
      <c r="E1388" s="40" t="e">
        <f>Orders!C1389/$C1388</f>
        <v>#N/A</v>
      </c>
      <c r="F1388" s="40" t="e">
        <f>Orders!D1389/$C1388</f>
        <v>#N/A</v>
      </c>
    </row>
    <row r="1389" spans="1:6" ht="15" x14ac:dyDescent="0.25">
      <c r="A1389" s="12">
        <f>Orders!A1390</f>
        <v>0</v>
      </c>
      <c r="B1389" s="18" t="e">
        <f>VLOOKUP(A1389,'Product-tool'!A:E,2,0)</f>
        <v>#N/A</v>
      </c>
      <c r="C1389" s="44" t="e">
        <f>VLOOKUP(A1389&amp;B1389,'Standard output'!A:D,4,0)</f>
        <v>#N/A</v>
      </c>
      <c r="D1389" s="40" t="e">
        <f>Orders!B1390/$C1389</f>
        <v>#N/A</v>
      </c>
      <c r="E1389" s="40" t="e">
        <f>Orders!C1390/$C1389</f>
        <v>#N/A</v>
      </c>
      <c r="F1389" s="40" t="e">
        <f>Orders!D1390/$C1389</f>
        <v>#N/A</v>
      </c>
    </row>
    <row r="1390" spans="1:6" ht="15" x14ac:dyDescent="0.25">
      <c r="A1390" s="12">
        <f>Orders!A1391</f>
        <v>0</v>
      </c>
      <c r="B1390" s="18" t="e">
        <f>VLOOKUP(A1390,'Product-tool'!A:E,2,0)</f>
        <v>#N/A</v>
      </c>
      <c r="C1390" s="44" t="e">
        <f>VLOOKUP(A1390&amp;B1390,'Standard output'!A:D,4,0)</f>
        <v>#N/A</v>
      </c>
      <c r="D1390" s="40" t="e">
        <f>Orders!B1391/$C1390</f>
        <v>#N/A</v>
      </c>
      <c r="E1390" s="40" t="e">
        <f>Orders!C1391/$C1390</f>
        <v>#N/A</v>
      </c>
      <c r="F1390" s="40" t="e">
        <f>Orders!D1391/$C1390</f>
        <v>#N/A</v>
      </c>
    </row>
    <row r="1391" spans="1:6" ht="15" x14ac:dyDescent="0.25">
      <c r="A1391" s="12">
        <f>Orders!A1392</f>
        <v>0</v>
      </c>
      <c r="B1391" s="18" t="e">
        <f>VLOOKUP(A1391,'Product-tool'!A:E,2,0)</f>
        <v>#N/A</v>
      </c>
      <c r="C1391" s="44" t="e">
        <f>VLOOKUP(A1391&amp;B1391,'Standard output'!A:D,4,0)</f>
        <v>#N/A</v>
      </c>
      <c r="D1391" s="40" t="e">
        <f>Orders!B1392/$C1391</f>
        <v>#N/A</v>
      </c>
      <c r="E1391" s="40" t="e">
        <f>Orders!C1392/$C1391</f>
        <v>#N/A</v>
      </c>
      <c r="F1391" s="40" t="e">
        <f>Orders!D1392/$C1391</f>
        <v>#N/A</v>
      </c>
    </row>
    <row r="1392" spans="1:6" ht="15" x14ac:dyDescent="0.25">
      <c r="A1392" s="12">
        <f>Orders!A1393</f>
        <v>0</v>
      </c>
      <c r="B1392" s="18" t="e">
        <f>VLOOKUP(A1392,'Product-tool'!A:E,2,0)</f>
        <v>#N/A</v>
      </c>
      <c r="C1392" s="44" t="e">
        <f>VLOOKUP(A1392&amp;B1392,'Standard output'!A:D,4,0)</f>
        <v>#N/A</v>
      </c>
      <c r="D1392" s="40" t="e">
        <f>Orders!B1393/$C1392</f>
        <v>#N/A</v>
      </c>
      <c r="E1392" s="40" t="e">
        <f>Orders!C1393/$C1392</f>
        <v>#N/A</v>
      </c>
      <c r="F1392" s="40" t="e">
        <f>Orders!D1393/$C1392</f>
        <v>#N/A</v>
      </c>
    </row>
    <row r="1393" spans="1:6" ht="15" x14ac:dyDescent="0.25">
      <c r="A1393" s="12">
        <f>Orders!A1394</f>
        <v>0</v>
      </c>
      <c r="B1393" s="18" t="e">
        <f>VLOOKUP(A1393,'Product-tool'!A:E,2,0)</f>
        <v>#N/A</v>
      </c>
      <c r="C1393" s="44" t="e">
        <f>VLOOKUP(A1393&amp;B1393,'Standard output'!A:D,4,0)</f>
        <v>#N/A</v>
      </c>
      <c r="D1393" s="40" t="e">
        <f>Orders!B1394/$C1393</f>
        <v>#N/A</v>
      </c>
      <c r="E1393" s="40" t="e">
        <f>Orders!C1394/$C1393</f>
        <v>#N/A</v>
      </c>
      <c r="F1393" s="40" t="e">
        <f>Orders!D1394/$C1393</f>
        <v>#N/A</v>
      </c>
    </row>
    <row r="1394" spans="1:6" ht="15" x14ac:dyDescent="0.25">
      <c r="A1394" s="12">
        <f>Orders!A1395</f>
        <v>0</v>
      </c>
      <c r="B1394" s="18" t="e">
        <f>VLOOKUP(A1394,'Product-tool'!A:E,2,0)</f>
        <v>#N/A</v>
      </c>
      <c r="C1394" s="44" t="e">
        <f>VLOOKUP(A1394&amp;B1394,'Standard output'!A:D,4,0)</f>
        <v>#N/A</v>
      </c>
      <c r="D1394" s="40" t="e">
        <f>Orders!B1395/$C1394</f>
        <v>#N/A</v>
      </c>
      <c r="E1394" s="40" t="e">
        <f>Orders!C1395/$C1394</f>
        <v>#N/A</v>
      </c>
      <c r="F1394" s="40" t="e">
        <f>Orders!D1395/$C1394</f>
        <v>#N/A</v>
      </c>
    </row>
    <row r="1395" spans="1:6" ht="15" x14ac:dyDescent="0.25">
      <c r="A1395" s="12">
        <f>Orders!A1396</f>
        <v>0</v>
      </c>
      <c r="B1395" s="18" t="e">
        <f>VLOOKUP(A1395,'Product-tool'!A:E,2,0)</f>
        <v>#N/A</v>
      </c>
      <c r="C1395" s="44" t="e">
        <f>VLOOKUP(A1395&amp;B1395,'Standard output'!A:D,4,0)</f>
        <v>#N/A</v>
      </c>
      <c r="D1395" s="40" t="e">
        <f>Orders!B1396/$C1395</f>
        <v>#N/A</v>
      </c>
      <c r="E1395" s="40" t="e">
        <f>Orders!C1396/$C1395</f>
        <v>#N/A</v>
      </c>
      <c r="F1395" s="40" t="e">
        <f>Orders!D1396/$C1395</f>
        <v>#N/A</v>
      </c>
    </row>
    <row r="1396" spans="1:6" ht="15" x14ac:dyDescent="0.25">
      <c r="A1396" s="12">
        <f>Orders!A1397</f>
        <v>0</v>
      </c>
      <c r="B1396" s="18" t="e">
        <f>VLOOKUP(A1396,'Product-tool'!A:E,2,0)</f>
        <v>#N/A</v>
      </c>
      <c r="C1396" s="44" t="e">
        <f>VLOOKUP(A1396&amp;B1396,'Standard output'!A:D,4,0)</f>
        <v>#N/A</v>
      </c>
      <c r="D1396" s="40" t="e">
        <f>Orders!B1397/$C1396</f>
        <v>#N/A</v>
      </c>
      <c r="E1396" s="40" t="e">
        <f>Orders!C1397/$C1396</f>
        <v>#N/A</v>
      </c>
      <c r="F1396" s="40" t="e">
        <f>Orders!D1397/$C1396</f>
        <v>#N/A</v>
      </c>
    </row>
    <row r="1397" spans="1:6" ht="15" x14ac:dyDescent="0.25">
      <c r="A1397" s="12">
        <f>Orders!A1398</f>
        <v>0</v>
      </c>
      <c r="B1397" s="18" t="e">
        <f>VLOOKUP(A1397,'Product-tool'!A:E,2,0)</f>
        <v>#N/A</v>
      </c>
      <c r="C1397" s="44" t="e">
        <f>VLOOKUP(A1397&amp;B1397,'Standard output'!A:D,4,0)</f>
        <v>#N/A</v>
      </c>
      <c r="D1397" s="40" t="e">
        <f>Orders!B1398/$C1397</f>
        <v>#N/A</v>
      </c>
      <c r="E1397" s="40" t="e">
        <f>Orders!C1398/$C1397</f>
        <v>#N/A</v>
      </c>
      <c r="F1397" s="40" t="e">
        <f>Orders!D1398/$C1397</f>
        <v>#N/A</v>
      </c>
    </row>
    <row r="1398" spans="1:6" ht="15" x14ac:dyDescent="0.25">
      <c r="A1398" s="12">
        <f>Orders!A1399</f>
        <v>0</v>
      </c>
      <c r="B1398" s="18" t="e">
        <f>VLOOKUP(A1398,'Product-tool'!A:E,2,0)</f>
        <v>#N/A</v>
      </c>
      <c r="C1398" s="44" t="e">
        <f>VLOOKUP(A1398&amp;B1398,'Standard output'!A:D,4,0)</f>
        <v>#N/A</v>
      </c>
      <c r="D1398" s="40" t="e">
        <f>Orders!B1399/$C1398</f>
        <v>#N/A</v>
      </c>
      <c r="E1398" s="40" t="e">
        <f>Orders!C1399/$C1398</f>
        <v>#N/A</v>
      </c>
      <c r="F1398" s="40" t="e">
        <f>Orders!D1399/$C1398</f>
        <v>#N/A</v>
      </c>
    </row>
    <row r="1399" spans="1:6" ht="15" x14ac:dyDescent="0.25">
      <c r="A1399" s="12">
        <f>Orders!A1400</f>
        <v>0</v>
      </c>
      <c r="B1399" s="18" t="e">
        <f>VLOOKUP(A1399,'Product-tool'!A:E,2,0)</f>
        <v>#N/A</v>
      </c>
      <c r="C1399" s="44" t="e">
        <f>VLOOKUP(A1399&amp;B1399,'Standard output'!A:D,4,0)</f>
        <v>#N/A</v>
      </c>
      <c r="D1399" s="40" t="e">
        <f>Orders!B1400/$C1399</f>
        <v>#N/A</v>
      </c>
      <c r="E1399" s="40" t="e">
        <f>Orders!C1400/$C1399</f>
        <v>#N/A</v>
      </c>
      <c r="F1399" s="40" t="e">
        <f>Orders!D1400/$C1399</f>
        <v>#N/A</v>
      </c>
    </row>
    <row r="1400" spans="1:6" ht="15" x14ac:dyDescent="0.25">
      <c r="A1400" s="12">
        <f>Orders!A1401</f>
        <v>0</v>
      </c>
      <c r="B1400" s="18" t="e">
        <f>VLOOKUP(A1400,'Product-tool'!A:E,2,0)</f>
        <v>#N/A</v>
      </c>
      <c r="C1400" s="44" t="e">
        <f>VLOOKUP(A1400&amp;B1400,'Standard output'!A:D,4,0)</f>
        <v>#N/A</v>
      </c>
      <c r="D1400" s="40" t="e">
        <f>Orders!B1401/$C1400</f>
        <v>#N/A</v>
      </c>
      <c r="E1400" s="40" t="e">
        <f>Orders!C1401/$C1400</f>
        <v>#N/A</v>
      </c>
      <c r="F1400" s="40" t="e">
        <f>Orders!D1401/$C1400</f>
        <v>#N/A</v>
      </c>
    </row>
    <row r="1401" spans="1:6" ht="15" x14ac:dyDescent="0.25">
      <c r="A1401" s="12">
        <f>Orders!A1402</f>
        <v>0</v>
      </c>
      <c r="B1401" s="18" t="e">
        <f>VLOOKUP(A1401,'Product-tool'!A:E,2,0)</f>
        <v>#N/A</v>
      </c>
      <c r="C1401" s="44" t="e">
        <f>VLOOKUP(A1401&amp;B1401,'Standard output'!A:D,4,0)</f>
        <v>#N/A</v>
      </c>
      <c r="D1401" s="40" t="e">
        <f>Orders!B1402/$C1401</f>
        <v>#N/A</v>
      </c>
      <c r="E1401" s="40" t="e">
        <f>Orders!C1402/$C1401</f>
        <v>#N/A</v>
      </c>
      <c r="F1401" s="40" t="e">
        <f>Orders!D1402/$C1401</f>
        <v>#N/A</v>
      </c>
    </row>
    <row r="1402" spans="1:6" ht="15" x14ac:dyDescent="0.25">
      <c r="A1402" s="12">
        <f>Orders!A1403</f>
        <v>0</v>
      </c>
      <c r="B1402" s="18" t="e">
        <f>VLOOKUP(A1402,'Product-tool'!A:E,2,0)</f>
        <v>#N/A</v>
      </c>
      <c r="C1402" s="44" t="e">
        <f>VLOOKUP(A1402&amp;B1402,'Standard output'!A:D,4,0)</f>
        <v>#N/A</v>
      </c>
      <c r="D1402" s="40" t="e">
        <f>Orders!B1403/$C1402</f>
        <v>#N/A</v>
      </c>
      <c r="E1402" s="40" t="e">
        <f>Orders!C1403/$C1402</f>
        <v>#N/A</v>
      </c>
      <c r="F1402" s="40" t="e">
        <f>Orders!D1403/$C1402</f>
        <v>#N/A</v>
      </c>
    </row>
    <row r="1403" spans="1:6" ht="15" x14ac:dyDescent="0.25">
      <c r="A1403" s="12">
        <f>Orders!A1404</f>
        <v>0</v>
      </c>
      <c r="B1403" s="18" t="e">
        <f>VLOOKUP(A1403,'Product-tool'!A:E,2,0)</f>
        <v>#N/A</v>
      </c>
      <c r="C1403" s="44" t="e">
        <f>VLOOKUP(A1403&amp;B1403,'Standard output'!A:D,4,0)</f>
        <v>#N/A</v>
      </c>
      <c r="D1403" s="40" t="e">
        <f>Orders!B1404/$C1403</f>
        <v>#N/A</v>
      </c>
      <c r="E1403" s="40" t="e">
        <f>Orders!C1404/$C1403</f>
        <v>#N/A</v>
      </c>
      <c r="F1403" s="40" t="e">
        <f>Orders!D1404/$C1403</f>
        <v>#N/A</v>
      </c>
    </row>
    <row r="1404" spans="1:6" ht="15" x14ac:dyDescent="0.25">
      <c r="A1404" s="12">
        <f>Orders!A1405</f>
        <v>0</v>
      </c>
      <c r="B1404" s="18" t="e">
        <f>VLOOKUP(A1404,'Product-tool'!A:E,2,0)</f>
        <v>#N/A</v>
      </c>
      <c r="C1404" s="44" t="e">
        <f>VLOOKUP(A1404&amp;B1404,'Standard output'!A:D,4,0)</f>
        <v>#N/A</v>
      </c>
      <c r="D1404" s="40" t="e">
        <f>Orders!B1405/$C1404</f>
        <v>#N/A</v>
      </c>
      <c r="E1404" s="40" t="e">
        <f>Orders!C1405/$C1404</f>
        <v>#N/A</v>
      </c>
      <c r="F1404" s="40" t="e">
        <f>Orders!D1405/$C1404</f>
        <v>#N/A</v>
      </c>
    </row>
    <row r="1405" spans="1:6" ht="15" x14ac:dyDescent="0.25">
      <c r="A1405" s="12">
        <f>Orders!A1406</f>
        <v>0</v>
      </c>
      <c r="B1405" s="18" t="e">
        <f>VLOOKUP(A1405,'Product-tool'!A:E,2,0)</f>
        <v>#N/A</v>
      </c>
      <c r="C1405" s="44" t="e">
        <f>VLOOKUP(A1405&amp;B1405,'Standard output'!A:D,4,0)</f>
        <v>#N/A</v>
      </c>
      <c r="D1405" s="40" t="e">
        <f>Orders!B1406/$C1405</f>
        <v>#N/A</v>
      </c>
      <c r="E1405" s="40" t="e">
        <f>Orders!C1406/$C1405</f>
        <v>#N/A</v>
      </c>
      <c r="F1405" s="40" t="e">
        <f>Orders!D1406/$C1405</f>
        <v>#N/A</v>
      </c>
    </row>
    <row r="1406" spans="1:6" ht="15" x14ac:dyDescent="0.25">
      <c r="A1406" s="12">
        <f>Orders!A1407</f>
        <v>0</v>
      </c>
      <c r="B1406" s="18" t="e">
        <f>VLOOKUP(A1406,'Product-tool'!A:E,2,0)</f>
        <v>#N/A</v>
      </c>
      <c r="C1406" s="44" t="e">
        <f>VLOOKUP(A1406&amp;B1406,'Standard output'!A:D,4,0)</f>
        <v>#N/A</v>
      </c>
      <c r="D1406" s="40" t="e">
        <f>Orders!B1407/$C1406</f>
        <v>#N/A</v>
      </c>
      <c r="E1406" s="40" t="e">
        <f>Orders!C1407/$C1406</f>
        <v>#N/A</v>
      </c>
      <c r="F1406" s="40" t="e">
        <f>Orders!D1407/$C1406</f>
        <v>#N/A</v>
      </c>
    </row>
    <row r="1407" spans="1:6" ht="15" x14ac:dyDescent="0.25">
      <c r="A1407" s="12">
        <f>Orders!A1408</f>
        <v>0</v>
      </c>
      <c r="B1407" s="18" t="e">
        <f>VLOOKUP(A1407,'Product-tool'!A:E,2,0)</f>
        <v>#N/A</v>
      </c>
      <c r="C1407" s="44" t="e">
        <f>VLOOKUP(A1407&amp;B1407,'Standard output'!A:D,4,0)</f>
        <v>#N/A</v>
      </c>
      <c r="D1407" s="40" t="e">
        <f>Orders!B1408/$C1407</f>
        <v>#N/A</v>
      </c>
      <c r="E1407" s="40" t="e">
        <f>Orders!C1408/$C1407</f>
        <v>#N/A</v>
      </c>
      <c r="F1407" s="40" t="e">
        <f>Orders!D1408/$C1407</f>
        <v>#N/A</v>
      </c>
    </row>
    <row r="1408" spans="1:6" ht="15" x14ac:dyDescent="0.25">
      <c r="A1408" s="12">
        <f>Orders!A1409</f>
        <v>0</v>
      </c>
      <c r="B1408" s="18" t="e">
        <f>VLOOKUP(A1408,'Product-tool'!A:E,2,0)</f>
        <v>#N/A</v>
      </c>
      <c r="C1408" s="44" t="e">
        <f>VLOOKUP(A1408&amp;B1408,'Standard output'!A:D,4,0)</f>
        <v>#N/A</v>
      </c>
      <c r="D1408" s="40" t="e">
        <f>Orders!B1409/$C1408</f>
        <v>#N/A</v>
      </c>
      <c r="E1408" s="40" t="e">
        <f>Orders!C1409/$C1408</f>
        <v>#N/A</v>
      </c>
      <c r="F1408" s="40" t="e">
        <f>Orders!D1409/$C1408</f>
        <v>#N/A</v>
      </c>
    </row>
    <row r="1409" spans="1:6" ht="15" x14ac:dyDescent="0.25">
      <c r="A1409" s="12">
        <f>Orders!A1410</f>
        <v>0</v>
      </c>
      <c r="B1409" s="18" t="e">
        <f>VLOOKUP(A1409,'Product-tool'!A:E,2,0)</f>
        <v>#N/A</v>
      </c>
      <c r="C1409" s="44" t="e">
        <f>VLOOKUP(A1409&amp;B1409,'Standard output'!A:D,4,0)</f>
        <v>#N/A</v>
      </c>
      <c r="D1409" s="40" t="e">
        <f>Orders!B1410/$C1409</f>
        <v>#N/A</v>
      </c>
      <c r="E1409" s="40" t="e">
        <f>Orders!C1410/$C1409</f>
        <v>#N/A</v>
      </c>
      <c r="F1409" s="40" t="e">
        <f>Orders!D1410/$C1409</f>
        <v>#N/A</v>
      </c>
    </row>
    <row r="1410" spans="1:6" ht="15" x14ac:dyDescent="0.25">
      <c r="A1410" s="12">
        <f>Orders!A1411</f>
        <v>0</v>
      </c>
      <c r="B1410" s="18" t="e">
        <f>VLOOKUP(A1410,'Product-tool'!A:E,2,0)</f>
        <v>#N/A</v>
      </c>
      <c r="C1410" s="44" t="e">
        <f>VLOOKUP(A1410&amp;B1410,'Standard output'!A:D,4,0)</f>
        <v>#N/A</v>
      </c>
      <c r="D1410" s="40" t="e">
        <f>Orders!B1411/$C1410</f>
        <v>#N/A</v>
      </c>
      <c r="E1410" s="40" t="e">
        <f>Orders!C1411/$C1410</f>
        <v>#N/A</v>
      </c>
      <c r="F1410" s="40" t="e">
        <f>Orders!D1411/$C1410</f>
        <v>#N/A</v>
      </c>
    </row>
    <row r="1411" spans="1:6" ht="15" x14ac:dyDescent="0.25">
      <c r="A1411" s="12">
        <f>Orders!A1412</f>
        <v>0</v>
      </c>
      <c r="B1411" s="18" t="e">
        <f>VLOOKUP(A1411,'Product-tool'!A:E,2,0)</f>
        <v>#N/A</v>
      </c>
      <c r="C1411" s="44" t="e">
        <f>VLOOKUP(A1411&amp;B1411,'Standard output'!A:D,4,0)</f>
        <v>#N/A</v>
      </c>
      <c r="D1411" s="40" t="e">
        <f>Orders!B1412/$C1411</f>
        <v>#N/A</v>
      </c>
      <c r="E1411" s="40" t="e">
        <f>Orders!C1412/$C1411</f>
        <v>#N/A</v>
      </c>
      <c r="F1411" s="40" t="e">
        <f>Orders!D1412/$C1411</f>
        <v>#N/A</v>
      </c>
    </row>
    <row r="1412" spans="1:6" ht="15" x14ac:dyDescent="0.25">
      <c r="A1412" s="12">
        <f>Orders!A1413</f>
        <v>0</v>
      </c>
      <c r="B1412" s="18" t="e">
        <f>VLOOKUP(A1412,'Product-tool'!A:E,2,0)</f>
        <v>#N/A</v>
      </c>
      <c r="C1412" s="44" t="e">
        <f>VLOOKUP(A1412&amp;B1412,'Standard output'!A:D,4,0)</f>
        <v>#N/A</v>
      </c>
      <c r="D1412" s="40" t="e">
        <f>Orders!B1413/$C1412</f>
        <v>#N/A</v>
      </c>
      <c r="E1412" s="40" t="e">
        <f>Orders!C1413/$C1412</f>
        <v>#N/A</v>
      </c>
      <c r="F1412" s="40" t="e">
        <f>Orders!D1413/$C1412</f>
        <v>#N/A</v>
      </c>
    </row>
    <row r="1413" spans="1:6" ht="15" x14ac:dyDescent="0.25">
      <c r="A1413" s="12">
        <f>Orders!A1414</f>
        <v>0</v>
      </c>
      <c r="B1413" s="18" t="e">
        <f>VLOOKUP(A1413,'Product-tool'!A:E,2,0)</f>
        <v>#N/A</v>
      </c>
      <c r="C1413" s="44" t="e">
        <f>VLOOKUP(A1413&amp;B1413,'Standard output'!A:D,4,0)</f>
        <v>#N/A</v>
      </c>
      <c r="D1413" s="40" t="e">
        <f>Orders!B1414/$C1413</f>
        <v>#N/A</v>
      </c>
      <c r="E1413" s="40" t="e">
        <f>Orders!C1414/$C1413</f>
        <v>#N/A</v>
      </c>
      <c r="F1413" s="40" t="e">
        <f>Orders!D1414/$C1413</f>
        <v>#N/A</v>
      </c>
    </row>
    <row r="1414" spans="1:6" ht="15" x14ac:dyDescent="0.25">
      <c r="A1414" s="12">
        <f>Orders!A1415</f>
        <v>0</v>
      </c>
      <c r="B1414" s="18" t="e">
        <f>VLOOKUP(A1414,'Product-tool'!A:E,2,0)</f>
        <v>#N/A</v>
      </c>
      <c r="C1414" s="44" t="e">
        <f>VLOOKUP(A1414&amp;B1414,'Standard output'!A:D,4,0)</f>
        <v>#N/A</v>
      </c>
      <c r="D1414" s="40" t="e">
        <f>Orders!B1415/$C1414</f>
        <v>#N/A</v>
      </c>
      <c r="E1414" s="40" t="e">
        <f>Orders!C1415/$C1414</f>
        <v>#N/A</v>
      </c>
      <c r="F1414" s="40" t="e">
        <f>Orders!D1415/$C1414</f>
        <v>#N/A</v>
      </c>
    </row>
    <row r="1415" spans="1:6" ht="15" x14ac:dyDescent="0.25">
      <c r="A1415" s="12">
        <f>Orders!A1416</f>
        <v>0</v>
      </c>
      <c r="B1415" s="18" t="e">
        <f>VLOOKUP(A1415,'Product-tool'!A:E,2,0)</f>
        <v>#N/A</v>
      </c>
      <c r="C1415" s="44" t="e">
        <f>VLOOKUP(A1415&amp;B1415,'Standard output'!A:D,4,0)</f>
        <v>#N/A</v>
      </c>
      <c r="D1415" s="40" t="e">
        <f>Orders!B1416/$C1415</f>
        <v>#N/A</v>
      </c>
      <c r="E1415" s="40" t="e">
        <f>Orders!C1416/$C1415</f>
        <v>#N/A</v>
      </c>
      <c r="F1415" s="40" t="e">
        <f>Orders!D1416/$C1415</f>
        <v>#N/A</v>
      </c>
    </row>
    <row r="1416" spans="1:6" ht="15" x14ac:dyDescent="0.25">
      <c r="A1416" s="12">
        <f>Orders!A1417</f>
        <v>0</v>
      </c>
      <c r="B1416" s="18" t="e">
        <f>VLOOKUP(A1416,'Product-tool'!A:E,2,0)</f>
        <v>#N/A</v>
      </c>
      <c r="C1416" s="44" t="e">
        <f>VLOOKUP(A1416&amp;B1416,'Standard output'!A:D,4,0)</f>
        <v>#N/A</v>
      </c>
      <c r="D1416" s="40" t="e">
        <f>Orders!B1417/$C1416</f>
        <v>#N/A</v>
      </c>
      <c r="E1416" s="40" t="e">
        <f>Orders!C1417/$C1416</f>
        <v>#N/A</v>
      </c>
      <c r="F1416" s="40" t="e">
        <f>Orders!D1417/$C1416</f>
        <v>#N/A</v>
      </c>
    </row>
    <row r="1417" spans="1:6" ht="15" x14ac:dyDescent="0.25">
      <c r="A1417" s="12">
        <f>Orders!A1418</f>
        <v>0</v>
      </c>
      <c r="B1417" s="18" t="e">
        <f>VLOOKUP(A1417,'Product-tool'!A:E,2,0)</f>
        <v>#N/A</v>
      </c>
      <c r="C1417" s="44" t="e">
        <f>VLOOKUP(A1417&amp;B1417,'Standard output'!A:D,4,0)</f>
        <v>#N/A</v>
      </c>
      <c r="D1417" s="40" t="e">
        <f>Orders!B1418/$C1417</f>
        <v>#N/A</v>
      </c>
      <c r="E1417" s="40" t="e">
        <f>Orders!C1418/$C1417</f>
        <v>#N/A</v>
      </c>
      <c r="F1417" s="40" t="e">
        <f>Orders!D1418/$C1417</f>
        <v>#N/A</v>
      </c>
    </row>
    <row r="1418" spans="1:6" ht="15" x14ac:dyDescent="0.25">
      <c r="A1418" s="12">
        <f>Orders!A1419</f>
        <v>0</v>
      </c>
      <c r="B1418" s="18" t="e">
        <f>VLOOKUP(A1418,'Product-tool'!A:E,2,0)</f>
        <v>#N/A</v>
      </c>
      <c r="C1418" s="44" t="e">
        <f>VLOOKUP(A1418&amp;B1418,'Standard output'!A:D,4,0)</f>
        <v>#N/A</v>
      </c>
      <c r="D1418" s="40" t="e">
        <f>Orders!B1419/$C1418</f>
        <v>#N/A</v>
      </c>
      <c r="E1418" s="40" t="e">
        <f>Orders!C1419/$C1418</f>
        <v>#N/A</v>
      </c>
      <c r="F1418" s="40" t="e">
        <f>Orders!D1419/$C1418</f>
        <v>#N/A</v>
      </c>
    </row>
    <row r="1419" spans="1:6" ht="15" x14ac:dyDescent="0.25">
      <c r="A1419" s="12">
        <f>Orders!A1420</f>
        <v>0</v>
      </c>
      <c r="B1419" s="18" t="e">
        <f>VLOOKUP(A1419,'Product-tool'!A:E,2,0)</f>
        <v>#N/A</v>
      </c>
      <c r="C1419" s="44" t="e">
        <f>VLOOKUP(A1419&amp;B1419,'Standard output'!A:D,4,0)</f>
        <v>#N/A</v>
      </c>
      <c r="D1419" s="40" t="e">
        <f>Orders!B1420/$C1419</f>
        <v>#N/A</v>
      </c>
      <c r="E1419" s="40" t="e">
        <f>Orders!C1420/$C1419</f>
        <v>#N/A</v>
      </c>
      <c r="F1419" s="40" t="e">
        <f>Orders!D1420/$C1419</f>
        <v>#N/A</v>
      </c>
    </row>
    <row r="1420" spans="1:6" ht="15" x14ac:dyDescent="0.25">
      <c r="A1420" s="12">
        <f>Orders!A1421</f>
        <v>0</v>
      </c>
      <c r="B1420" s="18" t="e">
        <f>VLOOKUP(A1420,'Product-tool'!A:E,2,0)</f>
        <v>#N/A</v>
      </c>
      <c r="C1420" s="44" t="e">
        <f>VLOOKUP(A1420&amp;B1420,'Standard output'!A:D,4,0)</f>
        <v>#N/A</v>
      </c>
      <c r="D1420" s="40" t="e">
        <f>Orders!B1421/$C1420</f>
        <v>#N/A</v>
      </c>
      <c r="E1420" s="40" t="e">
        <f>Orders!C1421/$C1420</f>
        <v>#N/A</v>
      </c>
      <c r="F1420" s="40" t="e">
        <f>Orders!D1421/$C1420</f>
        <v>#N/A</v>
      </c>
    </row>
    <row r="1421" spans="1:6" ht="15" x14ac:dyDescent="0.25">
      <c r="A1421" s="12">
        <f>Orders!A1422</f>
        <v>0</v>
      </c>
      <c r="B1421" s="18" t="e">
        <f>VLOOKUP(A1421,'Product-tool'!A:E,2,0)</f>
        <v>#N/A</v>
      </c>
      <c r="C1421" s="44" t="e">
        <f>VLOOKUP(A1421&amp;B1421,'Standard output'!A:D,4,0)</f>
        <v>#N/A</v>
      </c>
      <c r="D1421" s="40" t="e">
        <f>Orders!B1422/$C1421</f>
        <v>#N/A</v>
      </c>
      <c r="E1421" s="40" t="e">
        <f>Orders!C1422/$C1421</f>
        <v>#N/A</v>
      </c>
      <c r="F1421" s="40" t="e">
        <f>Orders!D1422/$C1421</f>
        <v>#N/A</v>
      </c>
    </row>
    <row r="1422" spans="1:6" ht="15" x14ac:dyDescent="0.25">
      <c r="A1422" s="12">
        <f>Orders!A1423</f>
        <v>0</v>
      </c>
      <c r="B1422" s="18" t="e">
        <f>VLOOKUP(A1422,'Product-tool'!A:E,2,0)</f>
        <v>#N/A</v>
      </c>
      <c r="C1422" s="44" t="e">
        <f>VLOOKUP(A1422&amp;B1422,'Standard output'!A:D,4,0)</f>
        <v>#N/A</v>
      </c>
      <c r="D1422" s="40" t="e">
        <f>Orders!B1423/$C1422</f>
        <v>#N/A</v>
      </c>
      <c r="E1422" s="40" t="e">
        <f>Orders!C1423/$C1422</f>
        <v>#N/A</v>
      </c>
      <c r="F1422" s="40" t="e">
        <f>Orders!D1423/$C1422</f>
        <v>#N/A</v>
      </c>
    </row>
    <row r="1423" spans="1:6" ht="15" x14ac:dyDescent="0.25">
      <c r="A1423" s="12">
        <f>Orders!A1424</f>
        <v>0</v>
      </c>
      <c r="B1423" s="18" t="e">
        <f>VLOOKUP(A1423,'Product-tool'!A:E,2,0)</f>
        <v>#N/A</v>
      </c>
      <c r="C1423" s="44" t="e">
        <f>VLOOKUP(A1423&amp;B1423,'Standard output'!A:D,4,0)</f>
        <v>#N/A</v>
      </c>
      <c r="D1423" s="40" t="e">
        <f>Orders!B1424/$C1423</f>
        <v>#N/A</v>
      </c>
      <c r="E1423" s="40" t="e">
        <f>Orders!C1424/$C1423</f>
        <v>#N/A</v>
      </c>
      <c r="F1423" s="40" t="e">
        <f>Orders!D1424/$C1423</f>
        <v>#N/A</v>
      </c>
    </row>
    <row r="1424" spans="1:6" ht="15" x14ac:dyDescent="0.25">
      <c r="A1424" s="12">
        <f>Orders!A1425</f>
        <v>0</v>
      </c>
      <c r="B1424" s="18" t="e">
        <f>VLOOKUP(A1424,'Product-tool'!A:E,2,0)</f>
        <v>#N/A</v>
      </c>
      <c r="C1424" s="44" t="e">
        <f>VLOOKUP(A1424&amp;B1424,'Standard output'!A:D,4,0)</f>
        <v>#N/A</v>
      </c>
      <c r="D1424" s="40" t="e">
        <f>Orders!B1425/$C1424</f>
        <v>#N/A</v>
      </c>
      <c r="E1424" s="40" t="e">
        <f>Orders!C1425/$C1424</f>
        <v>#N/A</v>
      </c>
      <c r="F1424" s="40" t="e">
        <f>Orders!D1425/$C1424</f>
        <v>#N/A</v>
      </c>
    </row>
    <row r="1425" spans="1:6" ht="15" x14ac:dyDescent="0.25">
      <c r="A1425" s="12">
        <f>Orders!A1426</f>
        <v>0</v>
      </c>
      <c r="B1425" s="18" t="e">
        <f>VLOOKUP(A1425,'Product-tool'!A:E,2,0)</f>
        <v>#N/A</v>
      </c>
      <c r="C1425" s="44" t="e">
        <f>VLOOKUP(A1425&amp;B1425,'Standard output'!A:D,4,0)</f>
        <v>#N/A</v>
      </c>
      <c r="D1425" s="40" t="e">
        <f>Orders!B1426/$C1425</f>
        <v>#N/A</v>
      </c>
      <c r="E1425" s="40" t="e">
        <f>Orders!C1426/$C1425</f>
        <v>#N/A</v>
      </c>
      <c r="F1425" s="40" t="e">
        <f>Orders!D1426/$C1425</f>
        <v>#N/A</v>
      </c>
    </row>
    <row r="1426" spans="1:6" ht="15" x14ac:dyDescent="0.25">
      <c r="A1426" s="12">
        <f>Orders!A1427</f>
        <v>0</v>
      </c>
      <c r="B1426" s="18" t="e">
        <f>VLOOKUP(A1426,'Product-tool'!A:E,2,0)</f>
        <v>#N/A</v>
      </c>
      <c r="C1426" s="44" t="e">
        <f>VLOOKUP(A1426&amp;B1426,'Standard output'!A:D,4,0)</f>
        <v>#N/A</v>
      </c>
      <c r="D1426" s="40" t="e">
        <f>Orders!B1427/$C1426</f>
        <v>#N/A</v>
      </c>
      <c r="E1426" s="40" t="e">
        <f>Orders!C1427/$C1426</f>
        <v>#N/A</v>
      </c>
      <c r="F1426" s="40" t="e">
        <f>Orders!D1427/$C1426</f>
        <v>#N/A</v>
      </c>
    </row>
    <row r="1427" spans="1:6" ht="15" x14ac:dyDescent="0.25">
      <c r="A1427" s="12">
        <f>Orders!A1428</f>
        <v>0</v>
      </c>
      <c r="B1427" s="18" t="e">
        <f>VLOOKUP(A1427,'Product-tool'!A:E,2,0)</f>
        <v>#N/A</v>
      </c>
      <c r="C1427" s="44" t="e">
        <f>VLOOKUP(A1427&amp;B1427,'Standard output'!A:D,4,0)</f>
        <v>#N/A</v>
      </c>
      <c r="D1427" s="40" t="e">
        <f>Orders!B1428/$C1427</f>
        <v>#N/A</v>
      </c>
      <c r="E1427" s="40" t="e">
        <f>Orders!C1428/$C1427</f>
        <v>#N/A</v>
      </c>
      <c r="F1427" s="40" t="e">
        <f>Orders!D1428/$C1427</f>
        <v>#N/A</v>
      </c>
    </row>
    <row r="1428" spans="1:6" ht="15" x14ac:dyDescent="0.25">
      <c r="A1428" s="12">
        <f>Orders!A1429</f>
        <v>0</v>
      </c>
      <c r="B1428" s="18" t="e">
        <f>VLOOKUP(A1428,'Product-tool'!A:E,2,0)</f>
        <v>#N/A</v>
      </c>
      <c r="C1428" s="44" t="e">
        <f>VLOOKUP(A1428&amp;B1428,'Standard output'!A:D,4,0)</f>
        <v>#N/A</v>
      </c>
      <c r="D1428" s="40" t="e">
        <f>Orders!B1429/$C1428</f>
        <v>#N/A</v>
      </c>
      <c r="E1428" s="40" t="e">
        <f>Orders!C1429/$C1428</f>
        <v>#N/A</v>
      </c>
      <c r="F1428" s="40" t="e">
        <f>Orders!D1429/$C1428</f>
        <v>#N/A</v>
      </c>
    </row>
    <row r="1429" spans="1:6" ht="15" x14ac:dyDescent="0.25">
      <c r="A1429" s="12">
        <f>Orders!A1430</f>
        <v>0</v>
      </c>
      <c r="B1429" s="18" t="e">
        <f>VLOOKUP(A1429,'Product-tool'!A:E,2,0)</f>
        <v>#N/A</v>
      </c>
      <c r="C1429" s="44" t="e">
        <f>VLOOKUP(A1429&amp;B1429,'Standard output'!A:D,4,0)</f>
        <v>#N/A</v>
      </c>
      <c r="D1429" s="40" t="e">
        <f>Orders!B1430/$C1429</f>
        <v>#N/A</v>
      </c>
      <c r="E1429" s="40" t="e">
        <f>Orders!C1430/$C1429</f>
        <v>#N/A</v>
      </c>
      <c r="F1429" s="40" t="e">
        <f>Orders!D1430/$C1429</f>
        <v>#N/A</v>
      </c>
    </row>
    <row r="1430" spans="1:6" ht="15" x14ac:dyDescent="0.25">
      <c r="A1430" s="12">
        <f>Orders!A1431</f>
        <v>0</v>
      </c>
      <c r="B1430" s="18" t="e">
        <f>VLOOKUP(A1430,'Product-tool'!A:E,2,0)</f>
        <v>#N/A</v>
      </c>
      <c r="C1430" s="44" t="e">
        <f>VLOOKUP(A1430&amp;B1430,'Standard output'!A:D,4,0)</f>
        <v>#N/A</v>
      </c>
      <c r="D1430" s="40" t="e">
        <f>Orders!B1431/$C1430</f>
        <v>#N/A</v>
      </c>
      <c r="E1430" s="40" t="e">
        <f>Orders!C1431/$C1430</f>
        <v>#N/A</v>
      </c>
      <c r="F1430" s="40" t="e">
        <f>Orders!D1431/$C1430</f>
        <v>#N/A</v>
      </c>
    </row>
    <row r="1431" spans="1:6" ht="15" x14ac:dyDescent="0.25">
      <c r="A1431" s="12">
        <f>Orders!A1432</f>
        <v>0</v>
      </c>
      <c r="B1431" s="18" t="e">
        <f>VLOOKUP(A1431,'Product-tool'!A:E,2,0)</f>
        <v>#N/A</v>
      </c>
      <c r="C1431" s="44" t="e">
        <f>VLOOKUP(A1431&amp;B1431,'Standard output'!A:D,4,0)</f>
        <v>#N/A</v>
      </c>
      <c r="D1431" s="40" t="e">
        <f>Orders!B1432/$C1431</f>
        <v>#N/A</v>
      </c>
      <c r="E1431" s="40" t="e">
        <f>Orders!C1432/$C1431</f>
        <v>#N/A</v>
      </c>
      <c r="F1431" s="40" t="e">
        <f>Orders!D1432/$C1431</f>
        <v>#N/A</v>
      </c>
    </row>
    <row r="1432" spans="1:6" ht="15" x14ac:dyDescent="0.25">
      <c r="A1432" s="12">
        <f>Orders!A1433</f>
        <v>0</v>
      </c>
      <c r="B1432" s="18" t="e">
        <f>VLOOKUP(A1432,'Product-tool'!A:E,2,0)</f>
        <v>#N/A</v>
      </c>
      <c r="C1432" s="44" t="e">
        <f>VLOOKUP(A1432&amp;B1432,'Standard output'!A:D,4,0)</f>
        <v>#N/A</v>
      </c>
      <c r="D1432" s="40" t="e">
        <f>Orders!B1433/$C1432</f>
        <v>#N/A</v>
      </c>
      <c r="E1432" s="40" t="e">
        <f>Orders!C1433/$C1432</f>
        <v>#N/A</v>
      </c>
      <c r="F1432" s="40" t="e">
        <f>Orders!D1433/$C1432</f>
        <v>#N/A</v>
      </c>
    </row>
    <row r="1433" spans="1:6" ht="15" x14ac:dyDescent="0.25">
      <c r="A1433" s="12">
        <f>Orders!A1434</f>
        <v>0</v>
      </c>
      <c r="B1433" s="18" t="e">
        <f>VLOOKUP(A1433,'Product-tool'!A:E,2,0)</f>
        <v>#N/A</v>
      </c>
      <c r="C1433" s="44" t="e">
        <f>VLOOKUP(A1433&amp;B1433,'Standard output'!A:D,4,0)</f>
        <v>#N/A</v>
      </c>
      <c r="D1433" s="40" t="e">
        <f>Orders!B1434/$C1433</f>
        <v>#N/A</v>
      </c>
      <c r="E1433" s="40" t="e">
        <f>Orders!C1434/$C1433</f>
        <v>#N/A</v>
      </c>
      <c r="F1433" s="40" t="e">
        <f>Orders!D1434/$C1433</f>
        <v>#N/A</v>
      </c>
    </row>
    <row r="1434" spans="1:6" ht="15" x14ac:dyDescent="0.25">
      <c r="A1434" s="12">
        <f>Orders!A1435</f>
        <v>0</v>
      </c>
      <c r="B1434" s="18" t="e">
        <f>VLOOKUP(A1434,'Product-tool'!A:E,2,0)</f>
        <v>#N/A</v>
      </c>
      <c r="C1434" s="44" t="e">
        <f>VLOOKUP(A1434&amp;B1434,'Standard output'!A:D,4,0)</f>
        <v>#N/A</v>
      </c>
      <c r="D1434" s="40" t="e">
        <f>Orders!B1435/$C1434</f>
        <v>#N/A</v>
      </c>
      <c r="E1434" s="40" t="e">
        <f>Orders!C1435/$C1434</f>
        <v>#N/A</v>
      </c>
      <c r="F1434" s="40" t="e">
        <f>Orders!D1435/$C1434</f>
        <v>#N/A</v>
      </c>
    </row>
    <row r="1435" spans="1:6" ht="15" x14ac:dyDescent="0.25">
      <c r="A1435" s="12">
        <f>Orders!A1436</f>
        <v>0</v>
      </c>
      <c r="B1435" s="18" t="e">
        <f>VLOOKUP(A1435,'Product-tool'!A:E,2,0)</f>
        <v>#N/A</v>
      </c>
      <c r="C1435" s="44" t="e">
        <f>VLOOKUP(A1435&amp;B1435,'Standard output'!A:D,4,0)</f>
        <v>#N/A</v>
      </c>
      <c r="D1435" s="40" t="e">
        <f>Orders!B1436/$C1435</f>
        <v>#N/A</v>
      </c>
      <c r="E1435" s="40" t="e">
        <f>Orders!C1436/$C1435</f>
        <v>#N/A</v>
      </c>
      <c r="F1435" s="40" t="e">
        <f>Orders!D1436/$C1435</f>
        <v>#N/A</v>
      </c>
    </row>
    <row r="1436" spans="1:6" ht="15" x14ac:dyDescent="0.25">
      <c r="A1436" s="12">
        <f>Orders!A1437</f>
        <v>0</v>
      </c>
      <c r="B1436" s="18" t="e">
        <f>VLOOKUP(A1436,'Product-tool'!A:E,2,0)</f>
        <v>#N/A</v>
      </c>
      <c r="C1436" s="44" t="e">
        <f>VLOOKUP(A1436&amp;B1436,'Standard output'!A:D,4,0)</f>
        <v>#N/A</v>
      </c>
      <c r="D1436" s="40" t="e">
        <f>Orders!B1437/$C1436</f>
        <v>#N/A</v>
      </c>
      <c r="E1436" s="40" t="e">
        <f>Orders!C1437/$C1436</f>
        <v>#N/A</v>
      </c>
      <c r="F1436" s="40" t="e">
        <f>Orders!D1437/$C1436</f>
        <v>#N/A</v>
      </c>
    </row>
    <row r="1437" spans="1:6" ht="15" x14ac:dyDescent="0.25">
      <c r="A1437" s="12">
        <f>Orders!A1438</f>
        <v>0</v>
      </c>
      <c r="B1437" s="18" t="e">
        <f>VLOOKUP(A1437,'Product-tool'!A:E,2,0)</f>
        <v>#N/A</v>
      </c>
      <c r="C1437" s="44" t="e">
        <f>VLOOKUP(A1437&amp;B1437,'Standard output'!A:D,4,0)</f>
        <v>#N/A</v>
      </c>
      <c r="D1437" s="40" t="e">
        <f>Orders!B1438/$C1437</f>
        <v>#N/A</v>
      </c>
      <c r="E1437" s="40" t="e">
        <f>Orders!C1438/$C1437</f>
        <v>#N/A</v>
      </c>
      <c r="F1437" s="40" t="e">
        <f>Orders!D1438/$C1437</f>
        <v>#N/A</v>
      </c>
    </row>
    <row r="1438" spans="1:6" ht="15" x14ac:dyDescent="0.25">
      <c r="A1438" s="12">
        <f>Orders!A1439</f>
        <v>0</v>
      </c>
      <c r="B1438" s="18" t="e">
        <f>VLOOKUP(A1438,'Product-tool'!A:E,2,0)</f>
        <v>#N/A</v>
      </c>
      <c r="C1438" s="44" t="e">
        <f>VLOOKUP(A1438&amp;B1438,'Standard output'!A:D,4,0)</f>
        <v>#N/A</v>
      </c>
      <c r="D1438" s="40" t="e">
        <f>Orders!B1439/$C1438</f>
        <v>#N/A</v>
      </c>
      <c r="E1438" s="40" t="e">
        <f>Orders!C1439/$C1438</f>
        <v>#N/A</v>
      </c>
      <c r="F1438" s="40" t="e">
        <f>Orders!D1439/$C1438</f>
        <v>#N/A</v>
      </c>
    </row>
    <row r="1439" spans="1:6" ht="15" x14ac:dyDescent="0.25">
      <c r="A1439" s="12">
        <f>Orders!A1440</f>
        <v>0</v>
      </c>
      <c r="B1439" s="18" t="e">
        <f>VLOOKUP(A1439,'Product-tool'!A:E,2,0)</f>
        <v>#N/A</v>
      </c>
      <c r="C1439" s="44" t="e">
        <f>VLOOKUP(A1439&amp;B1439,'Standard output'!A:D,4,0)</f>
        <v>#N/A</v>
      </c>
      <c r="D1439" s="40" t="e">
        <f>Orders!B1440/$C1439</f>
        <v>#N/A</v>
      </c>
      <c r="E1439" s="40" t="e">
        <f>Orders!C1440/$C1439</f>
        <v>#N/A</v>
      </c>
      <c r="F1439" s="40" t="e">
        <f>Orders!D1440/$C1439</f>
        <v>#N/A</v>
      </c>
    </row>
    <row r="1440" spans="1:6" ht="15" x14ac:dyDescent="0.25">
      <c r="A1440" s="12">
        <f>Orders!A1441</f>
        <v>0</v>
      </c>
      <c r="B1440" s="18" t="e">
        <f>VLOOKUP(A1440,'Product-tool'!A:E,2,0)</f>
        <v>#N/A</v>
      </c>
      <c r="C1440" s="44" t="e">
        <f>VLOOKUP(A1440&amp;B1440,'Standard output'!A:D,4,0)</f>
        <v>#N/A</v>
      </c>
      <c r="D1440" s="40" t="e">
        <f>Orders!B1441/$C1440</f>
        <v>#N/A</v>
      </c>
      <c r="E1440" s="40" t="e">
        <f>Orders!C1441/$C1440</f>
        <v>#N/A</v>
      </c>
      <c r="F1440" s="40" t="e">
        <f>Orders!D1441/$C1440</f>
        <v>#N/A</v>
      </c>
    </row>
    <row r="1441" spans="1:6" ht="15" x14ac:dyDescent="0.25">
      <c r="A1441" s="12">
        <f>Orders!A1442</f>
        <v>0</v>
      </c>
      <c r="B1441" s="18" t="e">
        <f>VLOOKUP(A1441,'Product-tool'!A:E,2,0)</f>
        <v>#N/A</v>
      </c>
      <c r="C1441" s="44" t="e">
        <f>VLOOKUP(A1441&amp;B1441,'Standard output'!A:D,4,0)</f>
        <v>#N/A</v>
      </c>
      <c r="D1441" s="40" t="e">
        <f>Orders!B1442/$C1441</f>
        <v>#N/A</v>
      </c>
      <c r="E1441" s="40" t="e">
        <f>Orders!C1442/$C1441</f>
        <v>#N/A</v>
      </c>
      <c r="F1441" s="40" t="e">
        <f>Orders!D1442/$C1441</f>
        <v>#N/A</v>
      </c>
    </row>
    <row r="1442" spans="1:6" ht="15" x14ac:dyDescent="0.25">
      <c r="A1442" s="12">
        <f>Orders!A1443</f>
        <v>0</v>
      </c>
      <c r="B1442" s="18" t="e">
        <f>VLOOKUP(A1442,'Product-tool'!A:E,2,0)</f>
        <v>#N/A</v>
      </c>
      <c r="C1442" s="44" t="e">
        <f>VLOOKUP(A1442&amp;B1442,'Standard output'!A:D,4,0)</f>
        <v>#N/A</v>
      </c>
      <c r="D1442" s="40" t="e">
        <f>Orders!B1443/$C1442</f>
        <v>#N/A</v>
      </c>
      <c r="E1442" s="40" t="e">
        <f>Orders!C1443/$C1442</f>
        <v>#N/A</v>
      </c>
      <c r="F1442" s="40" t="e">
        <f>Orders!D1443/$C1442</f>
        <v>#N/A</v>
      </c>
    </row>
    <row r="1443" spans="1:6" ht="15" x14ac:dyDescent="0.25">
      <c r="A1443" s="12">
        <f>Orders!A1444</f>
        <v>0</v>
      </c>
      <c r="B1443" s="18" t="e">
        <f>VLOOKUP(A1443,'Product-tool'!A:E,2,0)</f>
        <v>#N/A</v>
      </c>
      <c r="C1443" s="44" t="e">
        <f>VLOOKUP(A1443&amp;B1443,'Standard output'!A:D,4,0)</f>
        <v>#N/A</v>
      </c>
      <c r="D1443" s="40" t="e">
        <f>Orders!B1444/$C1443</f>
        <v>#N/A</v>
      </c>
      <c r="E1443" s="40" t="e">
        <f>Orders!C1444/$C1443</f>
        <v>#N/A</v>
      </c>
      <c r="F1443" s="40" t="e">
        <f>Orders!D1444/$C1443</f>
        <v>#N/A</v>
      </c>
    </row>
    <row r="1444" spans="1:6" ht="15" x14ac:dyDescent="0.25">
      <c r="A1444" s="12">
        <f>Orders!A1445</f>
        <v>0</v>
      </c>
      <c r="B1444" s="18" t="e">
        <f>VLOOKUP(A1444,'Product-tool'!A:E,2,0)</f>
        <v>#N/A</v>
      </c>
      <c r="C1444" s="44" t="e">
        <f>VLOOKUP(A1444&amp;B1444,'Standard output'!A:D,4,0)</f>
        <v>#N/A</v>
      </c>
      <c r="D1444" s="40" t="e">
        <f>Orders!B1445/$C1444</f>
        <v>#N/A</v>
      </c>
      <c r="E1444" s="40" t="e">
        <f>Orders!C1445/$C1444</f>
        <v>#N/A</v>
      </c>
      <c r="F1444" s="40" t="e">
        <f>Orders!D1445/$C1444</f>
        <v>#N/A</v>
      </c>
    </row>
    <row r="1445" spans="1:6" ht="15" x14ac:dyDescent="0.25">
      <c r="A1445" s="12">
        <f>Orders!A1446</f>
        <v>0</v>
      </c>
      <c r="B1445" s="18" t="e">
        <f>VLOOKUP(A1445,'Product-tool'!A:E,2,0)</f>
        <v>#N/A</v>
      </c>
      <c r="C1445" s="44" t="e">
        <f>VLOOKUP(A1445&amp;B1445,'Standard output'!A:D,4,0)</f>
        <v>#N/A</v>
      </c>
      <c r="D1445" s="40" t="e">
        <f>Orders!B1446/$C1445</f>
        <v>#N/A</v>
      </c>
      <c r="E1445" s="40" t="e">
        <f>Orders!C1446/$C1445</f>
        <v>#N/A</v>
      </c>
      <c r="F1445" s="40" t="e">
        <f>Orders!D1446/$C1445</f>
        <v>#N/A</v>
      </c>
    </row>
    <row r="1446" spans="1:6" ht="15" x14ac:dyDescent="0.25">
      <c r="A1446" s="12">
        <f>Orders!A1447</f>
        <v>0</v>
      </c>
      <c r="B1446" s="18" t="e">
        <f>VLOOKUP(A1446,'Product-tool'!A:E,2,0)</f>
        <v>#N/A</v>
      </c>
      <c r="C1446" s="44" t="e">
        <f>VLOOKUP(A1446&amp;B1446,'Standard output'!A:D,4,0)</f>
        <v>#N/A</v>
      </c>
      <c r="D1446" s="40" t="e">
        <f>Orders!B1447/$C1446</f>
        <v>#N/A</v>
      </c>
      <c r="E1446" s="40" t="e">
        <f>Orders!C1447/$C1446</f>
        <v>#N/A</v>
      </c>
      <c r="F1446" s="40" t="e">
        <f>Orders!D1447/$C1446</f>
        <v>#N/A</v>
      </c>
    </row>
    <row r="1447" spans="1:6" ht="15" x14ac:dyDescent="0.25">
      <c r="A1447" s="12">
        <f>Orders!A1448</f>
        <v>0</v>
      </c>
      <c r="B1447" s="18" t="e">
        <f>VLOOKUP(A1447,'Product-tool'!A:E,2,0)</f>
        <v>#N/A</v>
      </c>
      <c r="C1447" s="44" t="e">
        <f>VLOOKUP(A1447&amp;B1447,'Standard output'!A:D,4,0)</f>
        <v>#N/A</v>
      </c>
      <c r="D1447" s="40" t="e">
        <f>Orders!B1448/$C1447</f>
        <v>#N/A</v>
      </c>
      <c r="E1447" s="40" t="e">
        <f>Orders!C1448/$C1447</f>
        <v>#N/A</v>
      </c>
      <c r="F1447" s="40" t="e">
        <f>Orders!D1448/$C1447</f>
        <v>#N/A</v>
      </c>
    </row>
    <row r="1448" spans="1:6" ht="15" x14ac:dyDescent="0.25">
      <c r="A1448" s="12">
        <f>Orders!A1449</f>
        <v>0</v>
      </c>
      <c r="B1448" s="18" t="e">
        <f>VLOOKUP(A1448,'Product-tool'!A:E,2,0)</f>
        <v>#N/A</v>
      </c>
      <c r="C1448" s="44" t="e">
        <f>VLOOKUP(A1448&amp;B1448,'Standard output'!A:D,4,0)</f>
        <v>#N/A</v>
      </c>
      <c r="D1448" s="40" t="e">
        <f>Orders!B1449/$C1448</f>
        <v>#N/A</v>
      </c>
      <c r="E1448" s="40" t="e">
        <f>Orders!C1449/$C1448</f>
        <v>#N/A</v>
      </c>
      <c r="F1448" s="40" t="e">
        <f>Orders!D1449/$C1448</f>
        <v>#N/A</v>
      </c>
    </row>
    <row r="1449" spans="1:6" ht="15" x14ac:dyDescent="0.25">
      <c r="A1449" s="12">
        <f>Orders!A1450</f>
        <v>0</v>
      </c>
      <c r="B1449" s="18" t="e">
        <f>VLOOKUP(A1449,'Product-tool'!A:E,2,0)</f>
        <v>#N/A</v>
      </c>
      <c r="C1449" s="44" t="e">
        <f>VLOOKUP(A1449&amp;B1449,'Standard output'!A:D,4,0)</f>
        <v>#N/A</v>
      </c>
      <c r="D1449" s="40" t="e">
        <f>Orders!B1450/$C1449</f>
        <v>#N/A</v>
      </c>
      <c r="E1449" s="40" t="e">
        <f>Orders!C1450/$C1449</f>
        <v>#N/A</v>
      </c>
      <c r="F1449" s="40" t="e">
        <f>Orders!D1450/$C1449</f>
        <v>#N/A</v>
      </c>
    </row>
    <row r="1450" spans="1:6" ht="15" x14ac:dyDescent="0.25">
      <c r="A1450" s="12">
        <f>Orders!A1451</f>
        <v>0</v>
      </c>
      <c r="B1450" s="18" t="e">
        <f>VLOOKUP(A1450,'Product-tool'!A:E,2,0)</f>
        <v>#N/A</v>
      </c>
      <c r="C1450" s="44" t="e">
        <f>VLOOKUP(A1450&amp;B1450,'Standard output'!A:D,4,0)</f>
        <v>#N/A</v>
      </c>
      <c r="D1450" s="40" t="e">
        <f>Orders!B1451/$C1450</f>
        <v>#N/A</v>
      </c>
      <c r="E1450" s="40" t="e">
        <f>Orders!C1451/$C1450</f>
        <v>#N/A</v>
      </c>
      <c r="F1450" s="40" t="e">
        <f>Orders!D1451/$C1450</f>
        <v>#N/A</v>
      </c>
    </row>
    <row r="1451" spans="1:6" ht="15" x14ac:dyDescent="0.25">
      <c r="A1451" s="12">
        <f>Orders!A1452</f>
        <v>0</v>
      </c>
      <c r="B1451" s="18" t="e">
        <f>VLOOKUP(A1451,'Product-tool'!A:E,2,0)</f>
        <v>#N/A</v>
      </c>
      <c r="C1451" s="44" t="e">
        <f>VLOOKUP(A1451&amp;B1451,'Standard output'!A:D,4,0)</f>
        <v>#N/A</v>
      </c>
      <c r="D1451" s="40" t="e">
        <f>Orders!B1452/$C1451</f>
        <v>#N/A</v>
      </c>
      <c r="E1451" s="40" t="e">
        <f>Orders!C1452/$C1451</f>
        <v>#N/A</v>
      </c>
      <c r="F1451" s="40" t="e">
        <f>Orders!D1452/$C1451</f>
        <v>#N/A</v>
      </c>
    </row>
    <row r="1452" spans="1:6" ht="15" x14ac:dyDescent="0.25">
      <c r="A1452" s="12">
        <f>Orders!A1453</f>
        <v>0</v>
      </c>
      <c r="B1452" s="18" t="e">
        <f>VLOOKUP(A1452,'Product-tool'!A:E,2,0)</f>
        <v>#N/A</v>
      </c>
      <c r="C1452" s="44" t="e">
        <f>VLOOKUP(A1452&amp;B1452,'Standard output'!A:D,4,0)</f>
        <v>#N/A</v>
      </c>
      <c r="D1452" s="40" t="e">
        <f>Orders!B1453/$C1452</f>
        <v>#N/A</v>
      </c>
      <c r="E1452" s="40" t="e">
        <f>Orders!C1453/$C1452</f>
        <v>#N/A</v>
      </c>
      <c r="F1452" s="40" t="e">
        <f>Orders!D1453/$C1452</f>
        <v>#N/A</v>
      </c>
    </row>
    <row r="1453" spans="1:6" ht="15" x14ac:dyDescent="0.25">
      <c r="A1453" s="12">
        <f>Orders!A1454</f>
        <v>0</v>
      </c>
      <c r="B1453" s="18" t="e">
        <f>VLOOKUP(A1453,'Product-tool'!A:E,2,0)</f>
        <v>#N/A</v>
      </c>
      <c r="C1453" s="44" t="e">
        <f>VLOOKUP(A1453&amp;B1453,'Standard output'!A:D,4,0)</f>
        <v>#N/A</v>
      </c>
      <c r="D1453" s="40" t="e">
        <f>Orders!B1454/$C1453</f>
        <v>#N/A</v>
      </c>
      <c r="E1453" s="40" t="e">
        <f>Orders!C1454/$C1453</f>
        <v>#N/A</v>
      </c>
      <c r="F1453" s="40" t="e">
        <f>Orders!D1454/$C1453</f>
        <v>#N/A</v>
      </c>
    </row>
    <row r="1454" spans="1:6" ht="15" x14ac:dyDescent="0.25">
      <c r="A1454" s="12">
        <f>Orders!A1455</f>
        <v>0</v>
      </c>
      <c r="B1454" s="18" t="e">
        <f>VLOOKUP(A1454,'Product-tool'!A:E,2,0)</f>
        <v>#N/A</v>
      </c>
      <c r="C1454" s="44" t="e">
        <f>VLOOKUP(A1454&amp;B1454,'Standard output'!A:D,4,0)</f>
        <v>#N/A</v>
      </c>
      <c r="D1454" s="40" t="e">
        <f>Orders!B1455/$C1454</f>
        <v>#N/A</v>
      </c>
      <c r="E1454" s="40" t="e">
        <f>Orders!C1455/$C1454</f>
        <v>#N/A</v>
      </c>
      <c r="F1454" s="40" t="e">
        <f>Orders!D1455/$C1454</f>
        <v>#N/A</v>
      </c>
    </row>
    <row r="1455" spans="1:6" ht="15" x14ac:dyDescent="0.25">
      <c r="A1455" s="12">
        <f>Orders!A1456</f>
        <v>0</v>
      </c>
      <c r="B1455" s="18" t="e">
        <f>VLOOKUP(A1455,'Product-tool'!A:E,2,0)</f>
        <v>#N/A</v>
      </c>
      <c r="C1455" s="44" t="e">
        <f>VLOOKUP(A1455&amp;B1455,'Standard output'!A:D,4,0)</f>
        <v>#N/A</v>
      </c>
      <c r="D1455" s="40" t="e">
        <f>Orders!B1456/$C1455</f>
        <v>#N/A</v>
      </c>
      <c r="E1455" s="40" t="e">
        <f>Orders!C1456/$C1455</f>
        <v>#N/A</v>
      </c>
      <c r="F1455" s="40" t="e">
        <f>Orders!D1456/$C1455</f>
        <v>#N/A</v>
      </c>
    </row>
    <row r="1456" spans="1:6" ht="15" x14ac:dyDescent="0.25">
      <c r="A1456" s="12">
        <f>Orders!A1457</f>
        <v>0</v>
      </c>
      <c r="B1456" s="18" t="e">
        <f>VLOOKUP(A1456,'Product-tool'!A:E,2,0)</f>
        <v>#N/A</v>
      </c>
      <c r="C1456" s="44" t="e">
        <f>VLOOKUP(A1456&amp;B1456,'Standard output'!A:D,4,0)</f>
        <v>#N/A</v>
      </c>
      <c r="D1456" s="40" t="e">
        <f>Orders!B1457/$C1456</f>
        <v>#N/A</v>
      </c>
      <c r="E1456" s="40" t="e">
        <f>Orders!C1457/$C1456</f>
        <v>#N/A</v>
      </c>
      <c r="F1456" s="40" t="e">
        <f>Orders!D1457/$C1456</f>
        <v>#N/A</v>
      </c>
    </row>
    <row r="1457" spans="1:6" ht="15" x14ac:dyDescent="0.25">
      <c r="A1457" s="12">
        <f>Orders!A1458</f>
        <v>0</v>
      </c>
      <c r="B1457" s="18" t="e">
        <f>VLOOKUP(A1457,'Product-tool'!A:E,2,0)</f>
        <v>#N/A</v>
      </c>
      <c r="C1457" s="44" t="e">
        <f>VLOOKUP(A1457&amp;B1457,'Standard output'!A:D,4,0)</f>
        <v>#N/A</v>
      </c>
      <c r="D1457" s="40" t="e">
        <f>Orders!B1458/$C1457</f>
        <v>#N/A</v>
      </c>
      <c r="E1457" s="40" t="e">
        <f>Orders!C1458/$C1457</f>
        <v>#N/A</v>
      </c>
      <c r="F1457" s="40" t="e">
        <f>Orders!D1458/$C1457</f>
        <v>#N/A</v>
      </c>
    </row>
    <row r="1458" spans="1:6" ht="15" x14ac:dyDescent="0.25">
      <c r="A1458" s="12">
        <f>Orders!A1459</f>
        <v>0</v>
      </c>
      <c r="B1458" s="18" t="e">
        <f>VLOOKUP(A1458,'Product-tool'!A:E,2,0)</f>
        <v>#N/A</v>
      </c>
      <c r="C1458" s="44" t="e">
        <f>VLOOKUP(A1458&amp;B1458,'Standard output'!A:D,4,0)</f>
        <v>#N/A</v>
      </c>
      <c r="D1458" s="40" t="e">
        <f>Orders!B1459/$C1458</f>
        <v>#N/A</v>
      </c>
      <c r="E1458" s="40" t="e">
        <f>Orders!C1459/$C1458</f>
        <v>#N/A</v>
      </c>
      <c r="F1458" s="40" t="e">
        <f>Orders!D1459/$C1458</f>
        <v>#N/A</v>
      </c>
    </row>
    <row r="1459" spans="1:6" ht="15" x14ac:dyDescent="0.25">
      <c r="A1459" s="12">
        <f>Orders!A1460</f>
        <v>0</v>
      </c>
      <c r="B1459" s="18" t="e">
        <f>VLOOKUP(A1459,'Product-tool'!A:E,2,0)</f>
        <v>#N/A</v>
      </c>
      <c r="C1459" s="44" t="e">
        <f>VLOOKUP(A1459&amp;B1459,'Standard output'!A:D,4,0)</f>
        <v>#N/A</v>
      </c>
      <c r="D1459" s="40" t="e">
        <f>Orders!B1460/$C1459</f>
        <v>#N/A</v>
      </c>
      <c r="E1459" s="40" t="e">
        <f>Orders!C1460/$C1459</f>
        <v>#N/A</v>
      </c>
      <c r="F1459" s="40" t="e">
        <f>Orders!D1460/$C1459</f>
        <v>#N/A</v>
      </c>
    </row>
    <row r="1460" spans="1:6" ht="15" x14ac:dyDescent="0.25">
      <c r="A1460" s="12">
        <f>Orders!A1461</f>
        <v>0</v>
      </c>
      <c r="B1460" s="18" t="e">
        <f>VLOOKUP(A1460,'Product-tool'!A:E,2,0)</f>
        <v>#N/A</v>
      </c>
      <c r="C1460" s="44" t="e">
        <f>VLOOKUP(A1460&amp;B1460,'Standard output'!A:D,4,0)</f>
        <v>#N/A</v>
      </c>
      <c r="D1460" s="40" t="e">
        <f>Orders!B1461/$C1460</f>
        <v>#N/A</v>
      </c>
      <c r="E1460" s="40" t="e">
        <f>Orders!C1461/$C1460</f>
        <v>#N/A</v>
      </c>
      <c r="F1460" s="40" t="e">
        <f>Orders!D1461/$C1460</f>
        <v>#N/A</v>
      </c>
    </row>
    <row r="1461" spans="1:6" ht="15" x14ac:dyDescent="0.25">
      <c r="A1461" s="12">
        <f>Orders!A1462</f>
        <v>0</v>
      </c>
      <c r="B1461" s="18" t="e">
        <f>VLOOKUP(A1461,'Product-tool'!A:E,2,0)</f>
        <v>#N/A</v>
      </c>
      <c r="C1461" s="44" t="e">
        <f>VLOOKUP(A1461&amp;B1461,'Standard output'!A:D,4,0)</f>
        <v>#N/A</v>
      </c>
      <c r="D1461" s="40" t="e">
        <f>Orders!B1462/$C1461</f>
        <v>#N/A</v>
      </c>
      <c r="E1461" s="40" t="e">
        <f>Orders!C1462/$C1461</f>
        <v>#N/A</v>
      </c>
      <c r="F1461" s="40" t="e">
        <f>Orders!D1462/$C1461</f>
        <v>#N/A</v>
      </c>
    </row>
    <row r="1462" spans="1:6" ht="15" x14ac:dyDescent="0.25">
      <c r="A1462" s="12">
        <f>Orders!A1463</f>
        <v>0</v>
      </c>
      <c r="B1462" s="18" t="e">
        <f>VLOOKUP(A1462,'Product-tool'!A:E,2,0)</f>
        <v>#N/A</v>
      </c>
      <c r="C1462" s="44" t="e">
        <f>VLOOKUP(A1462&amp;B1462,'Standard output'!A:D,4,0)</f>
        <v>#N/A</v>
      </c>
      <c r="D1462" s="40" t="e">
        <f>Orders!B1463/$C1462</f>
        <v>#N/A</v>
      </c>
      <c r="E1462" s="40" t="e">
        <f>Orders!C1463/$C1462</f>
        <v>#N/A</v>
      </c>
      <c r="F1462" s="40" t="e">
        <f>Orders!D1463/$C1462</f>
        <v>#N/A</v>
      </c>
    </row>
    <row r="1463" spans="1:6" ht="15" x14ac:dyDescent="0.25">
      <c r="A1463" s="12">
        <f>Orders!A1464</f>
        <v>0</v>
      </c>
      <c r="B1463" s="18" t="e">
        <f>VLOOKUP(A1463,'Product-tool'!A:E,2,0)</f>
        <v>#N/A</v>
      </c>
      <c r="C1463" s="44" t="e">
        <f>VLOOKUP(A1463&amp;B1463,'Standard output'!A:D,4,0)</f>
        <v>#N/A</v>
      </c>
      <c r="D1463" s="40" t="e">
        <f>Orders!B1464/$C1463</f>
        <v>#N/A</v>
      </c>
      <c r="E1463" s="40" t="e">
        <f>Orders!C1464/$C1463</f>
        <v>#N/A</v>
      </c>
      <c r="F1463" s="40" t="e">
        <f>Orders!D1464/$C1463</f>
        <v>#N/A</v>
      </c>
    </row>
    <row r="1464" spans="1:6" ht="15" x14ac:dyDescent="0.25">
      <c r="A1464" s="12">
        <f>Orders!A1465</f>
        <v>0</v>
      </c>
      <c r="B1464" s="18" t="e">
        <f>VLOOKUP(A1464,'Product-tool'!A:E,2,0)</f>
        <v>#N/A</v>
      </c>
      <c r="C1464" s="44" t="e">
        <f>VLOOKUP(A1464&amp;B1464,'Standard output'!A:D,4,0)</f>
        <v>#N/A</v>
      </c>
      <c r="D1464" s="40" t="e">
        <f>Orders!B1465/$C1464</f>
        <v>#N/A</v>
      </c>
      <c r="E1464" s="40" t="e">
        <f>Orders!C1465/$C1464</f>
        <v>#N/A</v>
      </c>
      <c r="F1464" s="40" t="e">
        <f>Orders!D1465/$C1464</f>
        <v>#N/A</v>
      </c>
    </row>
    <row r="1465" spans="1:6" ht="15" x14ac:dyDescent="0.25">
      <c r="A1465" s="12">
        <f>Orders!A1466</f>
        <v>0</v>
      </c>
      <c r="B1465" s="18" t="e">
        <f>VLOOKUP(A1465,'Product-tool'!A:E,2,0)</f>
        <v>#N/A</v>
      </c>
      <c r="C1465" s="44" t="e">
        <f>VLOOKUP(A1465&amp;B1465,'Standard output'!A:D,4,0)</f>
        <v>#N/A</v>
      </c>
      <c r="D1465" s="40" t="e">
        <f>Orders!B1466/$C1465</f>
        <v>#N/A</v>
      </c>
      <c r="E1465" s="40" t="e">
        <f>Orders!C1466/$C1465</f>
        <v>#N/A</v>
      </c>
      <c r="F1465" s="40" t="e">
        <f>Orders!D1466/$C1465</f>
        <v>#N/A</v>
      </c>
    </row>
    <row r="1466" spans="1:6" ht="15" x14ac:dyDescent="0.25">
      <c r="A1466" s="12">
        <f>Orders!A1467</f>
        <v>0</v>
      </c>
      <c r="B1466" s="18" t="e">
        <f>VLOOKUP(A1466,'Product-tool'!A:E,2,0)</f>
        <v>#N/A</v>
      </c>
      <c r="C1466" s="44" t="e">
        <f>VLOOKUP(A1466&amp;B1466,'Standard output'!A:D,4,0)</f>
        <v>#N/A</v>
      </c>
      <c r="D1466" s="40" t="e">
        <f>Orders!B1467/$C1466</f>
        <v>#N/A</v>
      </c>
      <c r="E1466" s="40" t="e">
        <f>Orders!C1467/$C1466</f>
        <v>#N/A</v>
      </c>
      <c r="F1466" s="40" t="e">
        <f>Orders!D1467/$C1466</f>
        <v>#N/A</v>
      </c>
    </row>
    <row r="1467" spans="1:6" ht="15" x14ac:dyDescent="0.25">
      <c r="A1467" s="12">
        <f>Orders!A1468</f>
        <v>0</v>
      </c>
      <c r="B1467" s="18" t="e">
        <f>VLOOKUP(A1467,'Product-tool'!A:E,2,0)</f>
        <v>#N/A</v>
      </c>
      <c r="C1467" s="44" t="e">
        <f>VLOOKUP(A1467&amp;B1467,'Standard output'!A:D,4,0)</f>
        <v>#N/A</v>
      </c>
      <c r="D1467" s="40" t="e">
        <f>Orders!B1468/$C1467</f>
        <v>#N/A</v>
      </c>
      <c r="E1467" s="40" t="e">
        <f>Orders!C1468/$C1467</f>
        <v>#N/A</v>
      </c>
      <c r="F1467" s="40" t="e">
        <f>Orders!D1468/$C1467</f>
        <v>#N/A</v>
      </c>
    </row>
    <row r="1468" spans="1:6" ht="15" x14ac:dyDescent="0.25">
      <c r="A1468" s="12">
        <f>Orders!A1469</f>
        <v>0</v>
      </c>
      <c r="B1468" s="18" t="e">
        <f>VLOOKUP(A1468,'Product-tool'!A:E,2,0)</f>
        <v>#N/A</v>
      </c>
      <c r="C1468" s="44" t="e">
        <f>VLOOKUP(A1468&amp;B1468,'Standard output'!A:D,4,0)</f>
        <v>#N/A</v>
      </c>
      <c r="D1468" s="40" t="e">
        <f>Orders!B1469/$C1468</f>
        <v>#N/A</v>
      </c>
      <c r="E1468" s="40" t="e">
        <f>Orders!C1469/$C1468</f>
        <v>#N/A</v>
      </c>
      <c r="F1468" s="40" t="e">
        <f>Orders!D1469/$C1468</f>
        <v>#N/A</v>
      </c>
    </row>
    <row r="1469" spans="1:6" ht="15" x14ac:dyDescent="0.25">
      <c r="A1469" s="12">
        <f>Orders!A1470</f>
        <v>0</v>
      </c>
      <c r="B1469" s="18" t="e">
        <f>VLOOKUP(A1469,'Product-tool'!A:E,2,0)</f>
        <v>#N/A</v>
      </c>
      <c r="C1469" s="44" t="e">
        <f>VLOOKUP(A1469&amp;B1469,'Standard output'!A:D,4,0)</f>
        <v>#N/A</v>
      </c>
      <c r="D1469" s="40" t="e">
        <f>Orders!B1470/$C1469</f>
        <v>#N/A</v>
      </c>
      <c r="E1469" s="40" t="e">
        <f>Orders!C1470/$C1469</f>
        <v>#N/A</v>
      </c>
      <c r="F1469" s="40" t="e">
        <f>Orders!D1470/$C1469</f>
        <v>#N/A</v>
      </c>
    </row>
    <row r="1470" spans="1:6" ht="15" x14ac:dyDescent="0.25">
      <c r="A1470" s="12">
        <f>Orders!A1471</f>
        <v>0</v>
      </c>
      <c r="B1470" s="18" t="e">
        <f>VLOOKUP(A1470,'Product-tool'!A:E,2,0)</f>
        <v>#N/A</v>
      </c>
      <c r="C1470" s="44" t="e">
        <f>VLOOKUP(A1470&amp;B1470,'Standard output'!A:D,4,0)</f>
        <v>#N/A</v>
      </c>
      <c r="D1470" s="40" t="e">
        <f>Orders!B1471/$C1470</f>
        <v>#N/A</v>
      </c>
      <c r="E1470" s="40" t="e">
        <f>Orders!C1471/$C1470</f>
        <v>#N/A</v>
      </c>
      <c r="F1470" s="40" t="e">
        <f>Orders!D1471/$C1470</f>
        <v>#N/A</v>
      </c>
    </row>
    <row r="1471" spans="1:6" ht="15" x14ac:dyDescent="0.25">
      <c r="A1471" s="12">
        <f>Orders!A1472</f>
        <v>0</v>
      </c>
      <c r="B1471" s="18" t="e">
        <f>VLOOKUP(A1471,'Product-tool'!A:E,2,0)</f>
        <v>#N/A</v>
      </c>
      <c r="C1471" s="44" t="e">
        <f>VLOOKUP(A1471&amp;B1471,'Standard output'!A:D,4,0)</f>
        <v>#N/A</v>
      </c>
      <c r="D1471" s="40" t="e">
        <f>Orders!B1472/$C1471</f>
        <v>#N/A</v>
      </c>
      <c r="E1471" s="40" t="e">
        <f>Orders!C1472/$C1471</f>
        <v>#N/A</v>
      </c>
      <c r="F1471" s="40" t="e">
        <f>Orders!D1472/$C1471</f>
        <v>#N/A</v>
      </c>
    </row>
    <row r="1472" spans="1:6" ht="15" x14ac:dyDescent="0.25">
      <c r="A1472" s="12">
        <f>Orders!A1473</f>
        <v>0</v>
      </c>
      <c r="B1472" s="18" t="e">
        <f>VLOOKUP(A1472,'Product-tool'!A:E,2,0)</f>
        <v>#N/A</v>
      </c>
      <c r="C1472" s="44" t="e">
        <f>VLOOKUP(A1472&amp;B1472,'Standard output'!A:D,4,0)</f>
        <v>#N/A</v>
      </c>
      <c r="D1472" s="40" t="e">
        <f>Orders!B1473/$C1472</f>
        <v>#N/A</v>
      </c>
      <c r="E1472" s="40" t="e">
        <f>Orders!C1473/$C1472</f>
        <v>#N/A</v>
      </c>
      <c r="F1472" s="40" t="e">
        <f>Orders!D1473/$C1472</f>
        <v>#N/A</v>
      </c>
    </row>
    <row r="1473" spans="1:6" ht="15" x14ac:dyDescent="0.25">
      <c r="A1473" s="12">
        <f>Orders!A1474</f>
        <v>0</v>
      </c>
      <c r="B1473" s="18" t="e">
        <f>VLOOKUP(A1473,'Product-tool'!A:E,2,0)</f>
        <v>#N/A</v>
      </c>
      <c r="C1473" s="44" t="e">
        <f>VLOOKUP(A1473&amp;B1473,'Standard output'!A:D,4,0)</f>
        <v>#N/A</v>
      </c>
      <c r="D1473" s="40" t="e">
        <f>Orders!B1474/$C1473</f>
        <v>#N/A</v>
      </c>
      <c r="E1473" s="40" t="e">
        <f>Orders!C1474/$C1473</f>
        <v>#N/A</v>
      </c>
      <c r="F1473" s="40" t="e">
        <f>Orders!D1474/$C1473</f>
        <v>#N/A</v>
      </c>
    </row>
    <row r="1474" spans="1:6" ht="15" x14ac:dyDescent="0.25">
      <c r="A1474" s="12">
        <f>Orders!A1475</f>
        <v>0</v>
      </c>
      <c r="B1474" s="18" t="e">
        <f>VLOOKUP(A1474,'Product-tool'!A:E,2,0)</f>
        <v>#N/A</v>
      </c>
      <c r="C1474" s="44" t="e">
        <f>VLOOKUP(A1474&amp;B1474,'Standard output'!A:D,4,0)</f>
        <v>#N/A</v>
      </c>
      <c r="D1474" s="40" t="e">
        <f>Orders!B1475/$C1474</f>
        <v>#N/A</v>
      </c>
      <c r="E1474" s="40" t="e">
        <f>Orders!C1475/$C1474</f>
        <v>#N/A</v>
      </c>
      <c r="F1474" s="40" t="e">
        <f>Orders!D1475/$C1474</f>
        <v>#N/A</v>
      </c>
    </row>
    <row r="1475" spans="1:6" ht="15" x14ac:dyDescent="0.25">
      <c r="A1475" s="12">
        <f>Orders!A1476</f>
        <v>0</v>
      </c>
      <c r="B1475" s="18" t="e">
        <f>VLOOKUP(A1475,'Product-tool'!A:E,2,0)</f>
        <v>#N/A</v>
      </c>
      <c r="C1475" s="44" t="e">
        <f>VLOOKUP(A1475&amp;B1475,'Standard output'!A:D,4,0)</f>
        <v>#N/A</v>
      </c>
      <c r="D1475" s="40" t="e">
        <f>Orders!B1476/$C1475</f>
        <v>#N/A</v>
      </c>
      <c r="E1475" s="40" t="e">
        <f>Orders!C1476/$C1475</f>
        <v>#N/A</v>
      </c>
      <c r="F1475" s="40" t="e">
        <f>Orders!D1476/$C1475</f>
        <v>#N/A</v>
      </c>
    </row>
    <row r="1476" spans="1:6" ht="15" x14ac:dyDescent="0.25">
      <c r="A1476" s="12">
        <f>Orders!A1477</f>
        <v>0</v>
      </c>
      <c r="B1476" s="18" t="e">
        <f>VLOOKUP(A1476,'Product-tool'!A:E,2,0)</f>
        <v>#N/A</v>
      </c>
      <c r="C1476" s="44" t="e">
        <f>VLOOKUP(A1476&amp;B1476,'Standard output'!A:D,4,0)</f>
        <v>#N/A</v>
      </c>
      <c r="D1476" s="40" t="e">
        <f>Orders!B1477/$C1476</f>
        <v>#N/A</v>
      </c>
      <c r="E1476" s="40" t="e">
        <f>Orders!C1477/$C1476</f>
        <v>#N/A</v>
      </c>
      <c r="F1476" s="40" t="e">
        <f>Orders!D1477/$C1476</f>
        <v>#N/A</v>
      </c>
    </row>
    <row r="1477" spans="1:6" ht="15" x14ac:dyDescent="0.25">
      <c r="A1477" s="12">
        <f>Orders!A1478</f>
        <v>0</v>
      </c>
      <c r="B1477" s="18" t="e">
        <f>VLOOKUP(A1477,'Product-tool'!A:E,2,0)</f>
        <v>#N/A</v>
      </c>
      <c r="C1477" s="44" t="e">
        <f>VLOOKUP(A1477&amp;B1477,'Standard output'!A:D,4,0)</f>
        <v>#N/A</v>
      </c>
      <c r="D1477" s="40" t="e">
        <f>Orders!B1478/$C1477</f>
        <v>#N/A</v>
      </c>
      <c r="E1477" s="40" t="e">
        <f>Orders!C1478/$C1477</f>
        <v>#N/A</v>
      </c>
      <c r="F1477" s="40" t="e">
        <f>Orders!D1478/$C1477</f>
        <v>#N/A</v>
      </c>
    </row>
    <row r="1478" spans="1:6" ht="15" x14ac:dyDescent="0.25">
      <c r="A1478" s="12">
        <f>Orders!A1479</f>
        <v>0</v>
      </c>
      <c r="B1478" s="18" t="e">
        <f>VLOOKUP(A1478,'Product-tool'!A:E,2,0)</f>
        <v>#N/A</v>
      </c>
      <c r="C1478" s="44" t="e">
        <f>VLOOKUP(A1478&amp;B1478,'Standard output'!A:D,4,0)</f>
        <v>#N/A</v>
      </c>
      <c r="D1478" s="40" t="e">
        <f>Orders!B1479/$C1478</f>
        <v>#N/A</v>
      </c>
      <c r="E1478" s="40" t="e">
        <f>Orders!C1479/$C1478</f>
        <v>#N/A</v>
      </c>
      <c r="F1478" s="40" t="e">
        <f>Orders!D1479/$C1478</f>
        <v>#N/A</v>
      </c>
    </row>
    <row r="1479" spans="1:6" ht="15" x14ac:dyDescent="0.25">
      <c r="A1479" s="12">
        <f>Orders!A1480</f>
        <v>0</v>
      </c>
      <c r="B1479" s="18" t="e">
        <f>VLOOKUP(A1479,'Product-tool'!A:E,2,0)</f>
        <v>#N/A</v>
      </c>
      <c r="C1479" s="44" t="e">
        <f>VLOOKUP(A1479&amp;B1479,'Standard output'!A:D,4,0)</f>
        <v>#N/A</v>
      </c>
      <c r="D1479" s="40" t="e">
        <f>Orders!B1480/$C1479</f>
        <v>#N/A</v>
      </c>
      <c r="E1479" s="40" t="e">
        <f>Orders!C1480/$C1479</f>
        <v>#N/A</v>
      </c>
      <c r="F1479" s="40" t="e">
        <f>Orders!D1480/$C1479</f>
        <v>#N/A</v>
      </c>
    </row>
    <row r="1480" spans="1:6" ht="15" x14ac:dyDescent="0.25">
      <c r="A1480" s="12">
        <f>Orders!A1481</f>
        <v>0</v>
      </c>
      <c r="B1480" s="18" t="e">
        <f>VLOOKUP(A1480,'Product-tool'!A:E,2,0)</f>
        <v>#N/A</v>
      </c>
      <c r="C1480" s="44" t="e">
        <f>VLOOKUP(A1480&amp;B1480,'Standard output'!A:D,4,0)</f>
        <v>#N/A</v>
      </c>
      <c r="D1480" s="40" t="e">
        <f>Orders!B1481/$C1480</f>
        <v>#N/A</v>
      </c>
      <c r="E1480" s="40" t="e">
        <f>Orders!C1481/$C1480</f>
        <v>#N/A</v>
      </c>
      <c r="F1480" s="40" t="e">
        <f>Orders!D1481/$C1480</f>
        <v>#N/A</v>
      </c>
    </row>
    <row r="1481" spans="1:6" ht="15" x14ac:dyDescent="0.25">
      <c r="A1481" s="12">
        <f>Orders!A1482</f>
        <v>0</v>
      </c>
      <c r="B1481" s="18" t="e">
        <f>VLOOKUP(A1481,'Product-tool'!A:E,2,0)</f>
        <v>#N/A</v>
      </c>
      <c r="C1481" s="44" t="e">
        <f>VLOOKUP(A1481&amp;B1481,'Standard output'!A:D,4,0)</f>
        <v>#N/A</v>
      </c>
      <c r="D1481" s="40" t="e">
        <f>Orders!B1482/$C1481</f>
        <v>#N/A</v>
      </c>
      <c r="E1481" s="40" t="e">
        <f>Orders!C1482/$C1481</f>
        <v>#N/A</v>
      </c>
      <c r="F1481" s="40" t="e">
        <f>Orders!D1482/$C1481</f>
        <v>#N/A</v>
      </c>
    </row>
    <row r="1482" spans="1:6" ht="15" x14ac:dyDescent="0.25">
      <c r="A1482" s="12">
        <f>Orders!A1483</f>
        <v>0</v>
      </c>
      <c r="B1482" s="18" t="e">
        <f>VLOOKUP(A1482,'Product-tool'!A:E,2,0)</f>
        <v>#N/A</v>
      </c>
      <c r="C1482" s="44" t="e">
        <f>VLOOKUP(A1482&amp;B1482,'Standard output'!A:D,4,0)</f>
        <v>#N/A</v>
      </c>
      <c r="D1482" s="40" t="e">
        <f>Orders!B1483/$C1482</f>
        <v>#N/A</v>
      </c>
      <c r="E1482" s="40" t="e">
        <f>Orders!C1483/$C1482</f>
        <v>#N/A</v>
      </c>
      <c r="F1482" s="40" t="e">
        <f>Orders!D1483/$C1482</f>
        <v>#N/A</v>
      </c>
    </row>
    <row r="1483" spans="1:6" ht="15" x14ac:dyDescent="0.25">
      <c r="A1483" s="12">
        <f>Orders!A1484</f>
        <v>0</v>
      </c>
      <c r="B1483" s="18" t="e">
        <f>VLOOKUP(A1483,'Product-tool'!A:E,2,0)</f>
        <v>#N/A</v>
      </c>
      <c r="C1483" s="44" t="e">
        <f>VLOOKUP(A1483&amp;B1483,'Standard output'!A:D,4,0)</f>
        <v>#N/A</v>
      </c>
      <c r="D1483" s="40" t="e">
        <f>Orders!B1484/$C1483</f>
        <v>#N/A</v>
      </c>
      <c r="E1483" s="40" t="e">
        <f>Orders!C1484/$C1483</f>
        <v>#N/A</v>
      </c>
      <c r="F1483" s="40" t="e">
        <f>Orders!D1484/$C1483</f>
        <v>#N/A</v>
      </c>
    </row>
    <row r="1484" spans="1:6" ht="15" x14ac:dyDescent="0.25">
      <c r="A1484" s="12">
        <f>Orders!A1485</f>
        <v>0</v>
      </c>
      <c r="B1484" s="18" t="e">
        <f>VLOOKUP(A1484,'Product-tool'!A:E,2,0)</f>
        <v>#N/A</v>
      </c>
      <c r="C1484" s="44" t="e">
        <f>VLOOKUP(A1484&amp;B1484,'Standard output'!A:D,4,0)</f>
        <v>#N/A</v>
      </c>
      <c r="D1484" s="40" t="e">
        <f>Orders!B1485/$C1484</f>
        <v>#N/A</v>
      </c>
      <c r="E1484" s="40" t="e">
        <f>Orders!C1485/$C1484</f>
        <v>#N/A</v>
      </c>
      <c r="F1484" s="40" t="e">
        <f>Orders!D1485/$C1484</f>
        <v>#N/A</v>
      </c>
    </row>
    <row r="1485" spans="1:6" ht="15" x14ac:dyDescent="0.25">
      <c r="A1485" s="12">
        <f>Orders!A1486</f>
        <v>0</v>
      </c>
      <c r="B1485" s="18" t="e">
        <f>VLOOKUP(A1485,'Product-tool'!A:E,2,0)</f>
        <v>#N/A</v>
      </c>
      <c r="C1485" s="44" t="e">
        <f>VLOOKUP(A1485&amp;B1485,'Standard output'!A:D,4,0)</f>
        <v>#N/A</v>
      </c>
      <c r="D1485" s="40" t="e">
        <f>Orders!B1486/$C1485</f>
        <v>#N/A</v>
      </c>
      <c r="E1485" s="40" t="e">
        <f>Orders!C1486/$C1485</f>
        <v>#N/A</v>
      </c>
      <c r="F1485" s="40" t="e">
        <f>Orders!D1486/$C1485</f>
        <v>#N/A</v>
      </c>
    </row>
    <row r="1486" spans="1:6" ht="15" x14ac:dyDescent="0.25">
      <c r="A1486" s="12">
        <f>Orders!A1487</f>
        <v>0</v>
      </c>
      <c r="B1486" s="18" t="e">
        <f>VLOOKUP(A1486,'Product-tool'!A:E,2,0)</f>
        <v>#N/A</v>
      </c>
      <c r="C1486" s="44" t="e">
        <f>VLOOKUP(A1486&amp;B1486,'Standard output'!A:D,4,0)</f>
        <v>#N/A</v>
      </c>
      <c r="D1486" s="40" t="e">
        <f>Orders!B1487/$C1486</f>
        <v>#N/A</v>
      </c>
      <c r="E1486" s="40" t="e">
        <f>Orders!C1487/$C1486</f>
        <v>#N/A</v>
      </c>
      <c r="F1486" s="40" t="e">
        <f>Orders!D1487/$C1486</f>
        <v>#N/A</v>
      </c>
    </row>
    <row r="1487" spans="1:6" ht="15" x14ac:dyDescent="0.25">
      <c r="A1487" s="12">
        <f>Orders!A1488</f>
        <v>0</v>
      </c>
      <c r="B1487" s="18" t="e">
        <f>VLOOKUP(A1487,'Product-tool'!A:E,2,0)</f>
        <v>#N/A</v>
      </c>
      <c r="C1487" s="44" t="e">
        <f>VLOOKUP(A1487&amp;B1487,'Standard output'!A:D,4,0)</f>
        <v>#N/A</v>
      </c>
      <c r="D1487" s="40" t="e">
        <f>Orders!B1488/$C1487</f>
        <v>#N/A</v>
      </c>
      <c r="E1487" s="40" t="e">
        <f>Orders!C1488/$C1487</f>
        <v>#N/A</v>
      </c>
      <c r="F1487" s="40" t="e">
        <f>Orders!D1488/$C1487</f>
        <v>#N/A</v>
      </c>
    </row>
    <row r="1488" spans="1:6" ht="15" x14ac:dyDescent="0.25">
      <c r="A1488" s="12">
        <f>Orders!A1489</f>
        <v>0</v>
      </c>
      <c r="B1488" s="18" t="e">
        <f>VLOOKUP(A1488,'Product-tool'!A:E,2,0)</f>
        <v>#N/A</v>
      </c>
      <c r="C1488" s="44" t="e">
        <f>VLOOKUP(A1488&amp;B1488,'Standard output'!A:D,4,0)</f>
        <v>#N/A</v>
      </c>
      <c r="D1488" s="40" t="e">
        <f>Orders!B1489/$C1488</f>
        <v>#N/A</v>
      </c>
      <c r="E1488" s="40" t="e">
        <f>Orders!C1489/$C1488</f>
        <v>#N/A</v>
      </c>
      <c r="F1488" s="40" t="e">
        <f>Orders!D1489/$C1488</f>
        <v>#N/A</v>
      </c>
    </row>
    <row r="1489" spans="1:6" ht="15" x14ac:dyDescent="0.25">
      <c r="A1489" s="12">
        <f>Orders!A1490</f>
        <v>0</v>
      </c>
      <c r="B1489" s="18" t="e">
        <f>VLOOKUP(A1489,'Product-tool'!A:E,2,0)</f>
        <v>#N/A</v>
      </c>
      <c r="C1489" s="44" t="e">
        <f>VLOOKUP(A1489&amp;B1489,'Standard output'!A:D,4,0)</f>
        <v>#N/A</v>
      </c>
      <c r="D1489" s="40" t="e">
        <f>Orders!B1490/$C1489</f>
        <v>#N/A</v>
      </c>
      <c r="E1489" s="40" t="e">
        <f>Orders!C1490/$C1489</f>
        <v>#N/A</v>
      </c>
      <c r="F1489" s="40" t="e">
        <f>Orders!D1490/$C1489</f>
        <v>#N/A</v>
      </c>
    </row>
    <row r="1490" spans="1:6" ht="15" x14ac:dyDescent="0.25">
      <c r="A1490" s="12">
        <f>Orders!A1491</f>
        <v>0</v>
      </c>
      <c r="B1490" s="18" t="e">
        <f>VLOOKUP(A1490,'Product-tool'!A:E,2,0)</f>
        <v>#N/A</v>
      </c>
      <c r="C1490" s="44" t="e">
        <f>VLOOKUP(A1490&amp;B1490,'Standard output'!A:D,4,0)</f>
        <v>#N/A</v>
      </c>
      <c r="D1490" s="40" t="e">
        <f>Orders!B1491/$C1490</f>
        <v>#N/A</v>
      </c>
      <c r="E1490" s="40" t="e">
        <f>Orders!C1491/$C1490</f>
        <v>#N/A</v>
      </c>
      <c r="F1490" s="40" t="e">
        <f>Orders!D1491/$C1490</f>
        <v>#N/A</v>
      </c>
    </row>
    <row r="1491" spans="1:6" ht="15" x14ac:dyDescent="0.25">
      <c r="A1491" s="12">
        <f>Orders!A1492</f>
        <v>0</v>
      </c>
      <c r="B1491" s="18" t="e">
        <f>VLOOKUP(A1491,'Product-tool'!A:E,2,0)</f>
        <v>#N/A</v>
      </c>
      <c r="C1491" s="44" t="e">
        <f>VLOOKUP(A1491&amp;B1491,'Standard output'!A:D,4,0)</f>
        <v>#N/A</v>
      </c>
      <c r="D1491" s="40" t="e">
        <f>Orders!B1492/$C1491</f>
        <v>#N/A</v>
      </c>
      <c r="E1491" s="40" t="e">
        <f>Orders!C1492/$C1491</f>
        <v>#N/A</v>
      </c>
      <c r="F1491" s="40" t="e">
        <f>Orders!D1492/$C1491</f>
        <v>#N/A</v>
      </c>
    </row>
    <row r="1492" spans="1:6" ht="15" x14ac:dyDescent="0.25">
      <c r="A1492" s="12">
        <f>Orders!A1493</f>
        <v>0</v>
      </c>
      <c r="B1492" s="18" t="e">
        <f>VLOOKUP(A1492,'Product-tool'!A:E,2,0)</f>
        <v>#N/A</v>
      </c>
      <c r="C1492" s="44" t="e">
        <f>VLOOKUP(A1492&amp;B1492,'Standard output'!A:D,4,0)</f>
        <v>#N/A</v>
      </c>
      <c r="D1492" s="40" t="e">
        <f>Orders!B1493/$C1492</f>
        <v>#N/A</v>
      </c>
      <c r="E1492" s="40" t="e">
        <f>Orders!C1493/$C1492</f>
        <v>#N/A</v>
      </c>
      <c r="F1492" s="40" t="e">
        <f>Orders!D1493/$C1492</f>
        <v>#N/A</v>
      </c>
    </row>
    <row r="1493" spans="1:6" ht="15" x14ac:dyDescent="0.25">
      <c r="A1493" s="12">
        <f>Orders!A1494</f>
        <v>0</v>
      </c>
      <c r="B1493" s="18" t="e">
        <f>VLOOKUP(A1493,'Product-tool'!A:E,2,0)</f>
        <v>#N/A</v>
      </c>
      <c r="C1493" s="44" t="e">
        <f>VLOOKUP(A1493&amp;B1493,'Standard output'!A:D,4,0)</f>
        <v>#N/A</v>
      </c>
      <c r="D1493" s="40" t="e">
        <f>Orders!B1494/$C1493</f>
        <v>#N/A</v>
      </c>
      <c r="E1493" s="40" t="e">
        <f>Orders!C1494/$C1493</f>
        <v>#N/A</v>
      </c>
      <c r="F1493" s="40" t="e">
        <f>Orders!D1494/$C1493</f>
        <v>#N/A</v>
      </c>
    </row>
    <row r="1494" spans="1:6" ht="15" x14ac:dyDescent="0.25">
      <c r="A1494" s="12">
        <f>Orders!A1495</f>
        <v>0</v>
      </c>
      <c r="B1494" s="18" t="e">
        <f>VLOOKUP(A1494,'Product-tool'!A:E,2,0)</f>
        <v>#N/A</v>
      </c>
      <c r="C1494" s="44" t="e">
        <f>VLOOKUP(A1494&amp;B1494,'Standard output'!A:D,4,0)</f>
        <v>#N/A</v>
      </c>
      <c r="D1494" s="40" t="e">
        <f>Orders!B1495/$C1494</f>
        <v>#N/A</v>
      </c>
      <c r="E1494" s="40" t="e">
        <f>Orders!C1495/$C1494</f>
        <v>#N/A</v>
      </c>
      <c r="F1494" s="40" t="e">
        <f>Orders!D1495/$C1494</f>
        <v>#N/A</v>
      </c>
    </row>
    <row r="1495" spans="1:6" ht="15" x14ac:dyDescent="0.25">
      <c r="A1495" s="12">
        <f>Orders!A1496</f>
        <v>0</v>
      </c>
      <c r="B1495" s="18" t="e">
        <f>VLOOKUP(A1495,'Product-tool'!A:E,2,0)</f>
        <v>#N/A</v>
      </c>
      <c r="C1495" s="44" t="e">
        <f>VLOOKUP(A1495&amp;B1495,'Standard output'!A:D,4,0)</f>
        <v>#N/A</v>
      </c>
      <c r="D1495" s="40" t="e">
        <f>Orders!B1496/$C1495</f>
        <v>#N/A</v>
      </c>
      <c r="E1495" s="40" t="e">
        <f>Orders!C1496/$C1495</f>
        <v>#N/A</v>
      </c>
      <c r="F1495" s="40" t="e">
        <f>Orders!D1496/$C1495</f>
        <v>#N/A</v>
      </c>
    </row>
    <row r="1496" spans="1:6" ht="15" x14ac:dyDescent="0.25">
      <c r="A1496" s="12">
        <f>Orders!A1497</f>
        <v>0</v>
      </c>
      <c r="B1496" s="18" t="e">
        <f>VLOOKUP(A1496,'Product-tool'!A:E,2,0)</f>
        <v>#N/A</v>
      </c>
      <c r="C1496" s="44" t="e">
        <f>VLOOKUP(A1496&amp;B1496,'Standard output'!A:D,4,0)</f>
        <v>#N/A</v>
      </c>
      <c r="D1496" s="40" t="e">
        <f>Orders!B1497/$C1496</f>
        <v>#N/A</v>
      </c>
      <c r="E1496" s="40" t="e">
        <f>Orders!C1497/$C1496</f>
        <v>#N/A</v>
      </c>
      <c r="F1496" s="40" t="e">
        <f>Orders!D1497/$C1496</f>
        <v>#N/A</v>
      </c>
    </row>
    <row r="1497" spans="1:6" ht="15" x14ac:dyDescent="0.25">
      <c r="A1497" s="12">
        <f>Orders!A1498</f>
        <v>0</v>
      </c>
      <c r="B1497" s="18" t="e">
        <f>VLOOKUP(A1497,'Product-tool'!A:E,2,0)</f>
        <v>#N/A</v>
      </c>
      <c r="C1497" s="44" t="e">
        <f>VLOOKUP(A1497&amp;B1497,'Standard output'!A:D,4,0)</f>
        <v>#N/A</v>
      </c>
      <c r="D1497" s="40" t="e">
        <f>Orders!B1498/$C1497</f>
        <v>#N/A</v>
      </c>
      <c r="E1497" s="40" t="e">
        <f>Orders!C1498/$C1497</f>
        <v>#N/A</v>
      </c>
      <c r="F1497" s="40" t="e">
        <f>Orders!D1498/$C1497</f>
        <v>#N/A</v>
      </c>
    </row>
    <row r="1498" spans="1:6" ht="15" x14ac:dyDescent="0.25">
      <c r="A1498" s="12">
        <f>Orders!A1499</f>
        <v>0</v>
      </c>
      <c r="B1498" s="18" t="e">
        <f>VLOOKUP(A1498,'Product-tool'!A:E,2,0)</f>
        <v>#N/A</v>
      </c>
      <c r="C1498" s="44" t="e">
        <f>VLOOKUP(A1498&amp;B1498,'Standard output'!A:D,4,0)</f>
        <v>#N/A</v>
      </c>
      <c r="D1498" s="40" t="e">
        <f>Orders!B1499/$C1498</f>
        <v>#N/A</v>
      </c>
      <c r="E1498" s="40" t="e">
        <f>Orders!C1499/$C1498</f>
        <v>#N/A</v>
      </c>
      <c r="F1498" s="40" t="e">
        <f>Orders!D1499/$C1498</f>
        <v>#N/A</v>
      </c>
    </row>
    <row r="1499" spans="1:6" ht="15" x14ac:dyDescent="0.25">
      <c r="A1499" s="12">
        <f>Orders!A1500</f>
        <v>0</v>
      </c>
      <c r="B1499" s="18" t="e">
        <f>VLOOKUP(A1499,'Product-tool'!A:E,2,0)</f>
        <v>#N/A</v>
      </c>
      <c r="C1499" s="44" t="e">
        <f>VLOOKUP(A1499&amp;B1499,'Standard output'!A:D,4,0)</f>
        <v>#N/A</v>
      </c>
      <c r="D1499" s="40" t="e">
        <f>Orders!B1500/$C1499</f>
        <v>#N/A</v>
      </c>
      <c r="E1499" s="40" t="e">
        <f>Orders!C1500/$C1499</f>
        <v>#N/A</v>
      </c>
      <c r="F1499" s="40" t="e">
        <f>Orders!D1500/$C1499</f>
        <v>#N/A</v>
      </c>
    </row>
    <row r="1500" spans="1:6" ht="15" x14ac:dyDescent="0.25">
      <c r="A1500" s="12">
        <f>Orders!A1501</f>
        <v>0</v>
      </c>
      <c r="B1500" s="18" t="e">
        <f>VLOOKUP(A1500,'Product-tool'!A:E,2,0)</f>
        <v>#N/A</v>
      </c>
      <c r="C1500" s="44" t="e">
        <f>VLOOKUP(A1500&amp;B1500,'Standard output'!A:D,4,0)</f>
        <v>#N/A</v>
      </c>
      <c r="D1500" s="40" t="e">
        <f>Orders!B1501/$C1500</f>
        <v>#N/A</v>
      </c>
      <c r="E1500" s="40" t="e">
        <f>Orders!C1501/$C1500</f>
        <v>#N/A</v>
      </c>
      <c r="F1500" s="40" t="e">
        <f>Orders!D1501/$C1500</f>
        <v>#N/A</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2AFAC-E516-4F0F-8BB3-EA5093BE0A17}">
  <sheetPr codeName="גיליון6">
    <tabColor rgb="FFFFC000"/>
  </sheetPr>
  <dimension ref="A1:D21"/>
  <sheetViews>
    <sheetView workbookViewId="0">
      <selection activeCell="J22" sqref="J22"/>
    </sheetView>
  </sheetViews>
  <sheetFormatPr defaultRowHeight="14.25" x14ac:dyDescent="0.2"/>
  <cols>
    <col min="3" max="4" width="9.875" bestFit="1" customWidth="1"/>
  </cols>
  <sheetData>
    <row r="1" spans="1:4" ht="18.75" x14ac:dyDescent="0.3">
      <c r="A1" s="15" t="str">
        <f>'Tool time needed per product'!B1</f>
        <v>Tool</v>
      </c>
      <c r="B1" s="15" t="str">
        <f>'Tool time needed per product'!D1</f>
        <v>Week1</v>
      </c>
      <c r="C1" s="15" t="str">
        <f>'Tool time needed per product'!E1</f>
        <v>Week2</v>
      </c>
      <c r="D1" s="15" t="str">
        <f>'Tool time needed per product'!F1</f>
        <v>Week3</v>
      </c>
    </row>
    <row r="2" spans="1:4" x14ac:dyDescent="0.2">
      <c r="A2" s="2" t="s">
        <v>691</v>
      </c>
      <c r="B2" s="14">
        <f>SUMIF('Tool time needed per product'!B:B,A2,'Tool time needed per product'!D:D)</f>
        <v>83.325460628761689</v>
      </c>
      <c r="C2" s="14">
        <f>SUMIF('Tool time needed per product'!B:B,A2,'Tool time needed per product'!E:E)</f>
        <v>84.642178799472276</v>
      </c>
      <c r="D2" s="14">
        <f>SUMIF('Tool time needed per product'!B:B,A2,'Tool time needed per product'!F:F)</f>
        <v>78.464097347363662</v>
      </c>
    </row>
    <row r="3" spans="1:4" x14ac:dyDescent="0.2">
      <c r="A3" s="5" t="s">
        <v>692</v>
      </c>
      <c r="B3" s="14">
        <f>SUMIF('Tool time needed per product'!B:B,A3,'Tool time needed per product'!D:D)</f>
        <v>95.887573497224238</v>
      </c>
      <c r="C3" s="14">
        <f>SUMIF('Tool time needed per product'!B:B,A3,'Tool time needed per product'!E:E)</f>
        <v>113.13295603420914</v>
      </c>
      <c r="D3" s="14">
        <f>SUMIF('Tool time needed per product'!B:B,A3,'Tool time needed per product'!F:F)</f>
        <v>97.13585225691925</v>
      </c>
    </row>
    <row r="4" spans="1:4" x14ac:dyDescent="0.2">
      <c r="A4" s="2" t="s">
        <v>693</v>
      </c>
      <c r="B4" s="14">
        <f>SUMIF('Tool time needed per product'!B:B,A4,'Tool time needed per product'!D:D)</f>
        <v>4.7403474773515972</v>
      </c>
      <c r="C4" s="14">
        <f>SUMIF('Tool time needed per product'!B:B,A4,'Tool time needed per product'!E:E)</f>
        <v>6.3077726815396709</v>
      </c>
      <c r="D4" s="14">
        <f>SUMIF('Tool time needed per product'!B:B,A4,'Tool time needed per product'!F:F)</f>
        <v>5.1139535656542456</v>
      </c>
    </row>
    <row r="5" spans="1:4" x14ac:dyDescent="0.2">
      <c r="A5" s="5" t="s">
        <v>694</v>
      </c>
      <c r="B5" s="14">
        <f>SUMIF('Tool time needed per product'!B:B,A5,'Tool time needed per product'!D:D)</f>
        <v>122.74030482642401</v>
      </c>
      <c r="C5" s="14">
        <f>SUMIF('Tool time needed per product'!B:B,A5,'Tool time needed per product'!E:E)</f>
        <v>170.94405281735001</v>
      </c>
      <c r="D5" s="14">
        <f>SUMIF('Tool time needed per product'!B:B,A5,'Tool time needed per product'!F:F)</f>
        <v>114.81820210973567</v>
      </c>
    </row>
    <row r="6" spans="1:4" x14ac:dyDescent="0.2">
      <c r="A6" s="2" t="s">
        <v>695</v>
      </c>
      <c r="B6" s="14">
        <f>SUMIF('Tool time needed per product'!B:B,A6,'Tool time needed per product'!D:D)</f>
        <v>112.8398995117183</v>
      </c>
      <c r="C6" s="14">
        <f>SUMIF('Tool time needed per product'!B:B,A6,'Tool time needed per product'!E:E)</f>
        <v>116.66119561377944</v>
      </c>
      <c r="D6" s="14">
        <f>SUMIF('Tool time needed per product'!B:B,A6,'Tool time needed per product'!F:F)</f>
        <v>107.1431314608422</v>
      </c>
    </row>
    <row r="7" spans="1:4" x14ac:dyDescent="0.2">
      <c r="A7" s="5" t="s">
        <v>696</v>
      </c>
      <c r="B7" s="14">
        <f>SUMIF('Tool time needed per product'!B:B,A7,'Tool time needed per product'!D:D)</f>
        <v>10.088939264703837</v>
      </c>
      <c r="C7" s="14">
        <f>SUMIF('Tool time needed per product'!B:B,A7,'Tool time needed per product'!E:E)</f>
        <v>15.019403231782764</v>
      </c>
      <c r="D7" s="14">
        <f>SUMIF('Tool time needed per product'!B:B,A7,'Tool time needed per product'!F:F)</f>
        <v>11.575105738729098</v>
      </c>
    </row>
    <row r="8" spans="1:4" x14ac:dyDescent="0.2">
      <c r="A8" s="2" t="s">
        <v>697</v>
      </c>
      <c r="B8" s="14">
        <f>SUMIF('Tool time needed per product'!B:B,A8,'Tool time needed per product'!D:D)</f>
        <v>12.018551215218046</v>
      </c>
      <c r="C8" s="14">
        <f>SUMIF('Tool time needed per product'!B:B,A8,'Tool time needed per product'!E:E)</f>
        <v>11.206386332649</v>
      </c>
      <c r="D8" s="14">
        <f>SUMIF('Tool time needed per product'!B:B,A8,'Tool time needed per product'!F:F)</f>
        <v>10.882138049231855</v>
      </c>
    </row>
    <row r="9" spans="1:4" x14ac:dyDescent="0.2">
      <c r="A9" s="5" t="s">
        <v>698</v>
      </c>
      <c r="B9" s="14">
        <f>SUMIF('Tool time needed per product'!B:B,A9,'Tool time needed per product'!D:D)</f>
        <v>108.59167962866469</v>
      </c>
      <c r="C9" s="14">
        <f>SUMIF('Tool time needed per product'!B:B,A9,'Tool time needed per product'!E:E)</f>
        <v>120.73411859061646</v>
      </c>
      <c r="D9" s="14">
        <f>SUMIF('Tool time needed per product'!B:B,A9,'Tool time needed per product'!F:F)</f>
        <v>105.6342958449798</v>
      </c>
    </row>
    <row r="10" spans="1:4" x14ac:dyDescent="0.2">
      <c r="A10" s="2" t="s">
        <v>699</v>
      </c>
      <c r="B10" s="14">
        <f>SUMIF('Tool time needed per product'!B:B,A10,'Tool time needed per product'!D:D)</f>
        <v>106.90460110593268</v>
      </c>
      <c r="C10" s="14">
        <f>SUMIF('Tool time needed per product'!B:B,A10,'Tool time needed per product'!E:E)</f>
        <v>138.07784161658466</v>
      </c>
      <c r="D10" s="14">
        <f>SUMIF('Tool time needed per product'!B:B,A10,'Tool time needed per product'!F:F)</f>
        <v>113.4941448174545</v>
      </c>
    </row>
    <row r="11" spans="1:4" x14ac:dyDescent="0.2">
      <c r="A11" s="5" t="s">
        <v>1</v>
      </c>
      <c r="B11" s="14">
        <f>SUMIF('Tool time needed per product'!B:B,A11,'Tool time needed per product'!D:D)</f>
        <v>106.44977549706971</v>
      </c>
      <c r="C11" s="14">
        <f>SUMIF('Tool time needed per product'!B:B,A11,'Tool time needed per product'!E:E)</f>
        <v>136.62992048269825</v>
      </c>
      <c r="D11" s="14">
        <f>SUMIF('Tool time needed per product'!B:B,A11,'Tool time needed per product'!F:F)</f>
        <v>113.08575735150912</v>
      </c>
    </row>
    <row r="12" spans="1:4" x14ac:dyDescent="0.2">
      <c r="A12" s="2" t="s">
        <v>2</v>
      </c>
      <c r="B12" s="14">
        <f>SUMIF('Tool time needed per product'!B:B,A12,'Tool time needed per product'!D:D)</f>
        <v>113.42568202106463</v>
      </c>
      <c r="C12" s="14">
        <f>SUMIF('Tool time needed per product'!B:B,A12,'Tool time needed per product'!E:E)</f>
        <v>146.80141753779421</v>
      </c>
      <c r="D12" s="14">
        <f>SUMIF('Tool time needed per product'!B:B,A12,'Tool time needed per product'!F:F)</f>
        <v>128.43974773294661</v>
      </c>
    </row>
    <row r="13" spans="1:4" x14ac:dyDescent="0.2">
      <c r="A13" s="5" t="s">
        <v>3</v>
      </c>
      <c r="B13" s="14">
        <f>SUMIF('Tool time needed per product'!B:B,A13,'Tool time needed per product'!D:D)</f>
        <v>15.292911471427136</v>
      </c>
      <c r="C13" s="14">
        <f>SUMIF('Tool time needed per product'!B:B,A13,'Tool time needed per product'!E:E)</f>
        <v>19.336436109980077</v>
      </c>
      <c r="D13" s="14">
        <f>SUMIF('Tool time needed per product'!B:B,A13,'Tool time needed per product'!F:F)</f>
        <v>16.054506623700789</v>
      </c>
    </row>
    <row r="14" spans="1:4" x14ac:dyDescent="0.2">
      <c r="A14" s="2" t="s">
        <v>4</v>
      </c>
      <c r="B14" s="14">
        <f>SUMIF('Tool time needed per product'!B:B,A14,'Tool time needed per product'!D:D)</f>
        <v>12.778093035184945</v>
      </c>
      <c r="C14" s="14">
        <f>SUMIF('Tool time needed per product'!B:B,A14,'Tool time needed per product'!E:E)</f>
        <v>11.599772574729617</v>
      </c>
      <c r="D14" s="14">
        <f>SUMIF('Tool time needed per product'!B:B,A14,'Tool time needed per product'!F:F)</f>
        <v>11.433933384422856</v>
      </c>
    </row>
    <row r="15" spans="1:4" x14ac:dyDescent="0.2">
      <c r="A15" s="5" t="s">
        <v>5</v>
      </c>
      <c r="B15" s="14">
        <f>SUMIF('Tool time needed per product'!B:B,A15,'Tool time needed per product'!D:D)</f>
        <v>46.393886320499654</v>
      </c>
      <c r="C15" s="14">
        <f>SUMIF('Tool time needed per product'!B:B,A15,'Tool time needed per product'!E:E)</f>
        <v>60.771230522884117</v>
      </c>
      <c r="D15" s="14">
        <f>SUMIF('Tool time needed per product'!B:B,A15,'Tool time needed per product'!F:F)</f>
        <v>49.622959445833054</v>
      </c>
    </row>
    <row r="16" spans="1:4" x14ac:dyDescent="0.2">
      <c r="A16" s="2" t="s">
        <v>6</v>
      </c>
      <c r="B16" s="14">
        <f>SUMIF('Tool time needed per product'!B:B,A16,'Tool time needed per product'!D:D)</f>
        <v>55.513873991611973</v>
      </c>
      <c r="C16" s="14">
        <f>SUMIF('Tool time needed per product'!B:B,A16,'Tool time needed per product'!E:E)</f>
        <v>66.518810980811679</v>
      </c>
      <c r="D16" s="14">
        <f>SUMIF('Tool time needed per product'!B:B,A16,'Tool time needed per product'!F:F)</f>
        <v>56.680789085773227</v>
      </c>
    </row>
    <row r="17" spans="1:4" x14ac:dyDescent="0.2">
      <c r="A17" s="5" t="s">
        <v>7</v>
      </c>
      <c r="B17" s="14">
        <f>SUMIF('Tool time needed per product'!B:B,A17,'Tool time needed per product'!D:D)</f>
        <v>15.528207541816553</v>
      </c>
      <c r="C17" s="14">
        <f>SUMIF('Tool time needed per product'!B:B,A17,'Tool time needed per product'!E:E)</f>
        <v>18.157517462107432</v>
      </c>
      <c r="D17" s="14">
        <f>SUMIF('Tool time needed per product'!B:B,A17,'Tool time needed per product'!F:F)</f>
        <v>15.659521626261522</v>
      </c>
    </row>
    <row r="18" spans="1:4" x14ac:dyDescent="0.2">
      <c r="A18" s="2" t="s">
        <v>8</v>
      </c>
      <c r="B18" s="14">
        <f>SUMIF('Tool time needed per product'!B:B,A18,'Tool time needed per product'!D:D)</f>
        <v>28.633584706640487</v>
      </c>
      <c r="C18" s="14">
        <f>SUMIF('Tool time needed per product'!B:B,A18,'Tool time needed per product'!E:E)</f>
        <v>39.044249974949949</v>
      </c>
      <c r="D18" s="14">
        <f>SUMIF('Tool time needed per product'!B:B,A18,'Tool time needed per product'!F:F)</f>
        <v>30.537560586531324</v>
      </c>
    </row>
    <row r="19" spans="1:4" x14ac:dyDescent="0.2">
      <c r="A19" s="5" t="s">
        <v>9</v>
      </c>
      <c r="B19" s="14">
        <f>SUMIF('Tool time needed per product'!B:B,A19,'Tool time needed per product'!D:D)</f>
        <v>191.7981647481578</v>
      </c>
      <c r="C19" s="14">
        <f>SUMIF('Tool time needed per product'!B:B,A19,'Tool time needed per product'!E:E)</f>
        <v>211.71168474146251</v>
      </c>
      <c r="D19" s="14">
        <f>SUMIF('Tool time needed per product'!B:B,A19,'Tool time needed per product'!F:F)</f>
        <v>187.94980039603135</v>
      </c>
    </row>
    <row r="20" spans="1:4" x14ac:dyDescent="0.2">
      <c r="A20" s="2" t="s">
        <v>10</v>
      </c>
      <c r="B20" s="14">
        <f>SUMIF('Tool time needed per product'!B:B,A20,'Tool time needed per product'!D:D)</f>
        <v>63.721361823961004</v>
      </c>
      <c r="C20" s="14">
        <f>SUMIF('Tool time needed per product'!B:B,A20,'Tool time needed per product'!E:E)</f>
        <v>71.15822482461175</v>
      </c>
      <c r="D20" s="14">
        <f>SUMIF('Tool time needed per product'!B:B,A20,'Tool time needed per product'!F:F)</f>
        <v>62.799398372288678</v>
      </c>
    </row>
    <row r="21" spans="1:4" x14ac:dyDescent="0.2">
      <c r="A21" s="5" t="s">
        <v>11</v>
      </c>
      <c r="B21" s="14">
        <f>SUMIF('Tool time needed per product'!B:B,A21,'Tool time needed per product'!D:D)</f>
        <v>43.378996386190018</v>
      </c>
      <c r="C21" s="14">
        <f>SUMIF('Tool time needed per product'!B:B,A21,'Tool time needed per product'!E:E)</f>
        <v>50.957560533043562</v>
      </c>
      <c r="D21" s="14">
        <f>SUMIF('Tool time needed per product'!B:B,A21,'Tool time needed per product'!F:F)</f>
        <v>43.84537759213368</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96EBD-0544-4D49-9FFE-8DAEEB362C0B}">
  <sheetPr codeName="גיליון7">
    <tabColor rgb="FFFFC000"/>
  </sheetPr>
  <dimension ref="A1:D516"/>
  <sheetViews>
    <sheetView workbookViewId="0">
      <selection activeCell="J22" sqref="J22"/>
    </sheetView>
  </sheetViews>
  <sheetFormatPr defaultRowHeight="14.25" x14ac:dyDescent="0.2"/>
  <cols>
    <col min="1" max="1" width="14.5" bestFit="1" customWidth="1"/>
    <col min="2" max="4" width="7.25" bestFit="1" customWidth="1"/>
    <col min="5" max="5" width="16.625" bestFit="1" customWidth="1"/>
    <col min="6" max="8" width="11.875" bestFit="1" customWidth="1"/>
    <col min="9" max="9" width="9.875" bestFit="1" customWidth="1"/>
    <col min="10" max="10" width="11.875" bestFit="1" customWidth="1"/>
    <col min="11" max="11" width="8.875" bestFit="1" customWidth="1"/>
    <col min="12" max="20" width="11.875" bestFit="1" customWidth="1"/>
    <col min="21" max="21" width="10.875" bestFit="1" customWidth="1"/>
    <col min="22" max="23" width="11.875" bestFit="1" customWidth="1"/>
    <col min="24" max="24" width="10.875" bestFit="1" customWidth="1"/>
    <col min="25" max="43" width="11.875" bestFit="1" customWidth="1"/>
    <col min="44" max="44" width="10.875" bestFit="1" customWidth="1"/>
    <col min="45" max="54" width="11.875" bestFit="1" customWidth="1"/>
    <col min="55" max="55" width="10.875" bestFit="1" customWidth="1"/>
    <col min="56" max="58" width="11.875" bestFit="1" customWidth="1"/>
    <col min="59" max="59" width="7.875" bestFit="1" customWidth="1"/>
    <col min="60" max="62" width="11.875" bestFit="1" customWidth="1"/>
    <col min="63" max="63" width="7.875" bestFit="1" customWidth="1"/>
    <col min="64" max="101" width="11.875" bestFit="1" customWidth="1"/>
    <col min="102" max="102" width="7.875" bestFit="1" customWidth="1"/>
    <col min="103" max="106" width="11.875" bestFit="1" customWidth="1"/>
    <col min="107" max="107" width="10.875" bestFit="1" customWidth="1"/>
    <col min="108" max="112" width="11.875" bestFit="1" customWidth="1"/>
    <col min="113" max="113" width="10.875" bestFit="1" customWidth="1"/>
    <col min="114" max="116" width="11.875" bestFit="1" customWidth="1"/>
    <col min="117" max="117" width="10.875" bestFit="1" customWidth="1"/>
    <col min="118" max="124" width="11.875" bestFit="1" customWidth="1"/>
    <col min="125" max="125" width="8.875" bestFit="1" customWidth="1"/>
    <col min="126" max="132" width="11.875" bestFit="1" customWidth="1"/>
    <col min="133" max="133" width="6.875" bestFit="1" customWidth="1"/>
    <col min="134" max="140" width="11.875" bestFit="1" customWidth="1"/>
    <col min="141" max="141" width="10.875" bestFit="1" customWidth="1"/>
    <col min="142" max="155" width="11.875" bestFit="1" customWidth="1"/>
    <col min="156" max="156" width="10.875" bestFit="1" customWidth="1"/>
    <col min="157" max="168" width="11.875" bestFit="1" customWidth="1"/>
    <col min="169" max="169" width="10.875" bestFit="1" customWidth="1"/>
    <col min="170" max="194" width="11.875" bestFit="1" customWidth="1"/>
    <col min="195" max="195" width="6.875" bestFit="1" customWidth="1"/>
    <col min="196" max="212" width="11.875" bestFit="1" customWidth="1"/>
    <col min="213" max="213" width="6.875" bestFit="1" customWidth="1"/>
    <col min="214" max="215" width="11.875" bestFit="1" customWidth="1"/>
    <col min="216" max="216" width="10.875" bestFit="1" customWidth="1"/>
    <col min="217" max="224" width="11.875" bestFit="1" customWidth="1"/>
    <col min="225" max="225" width="7.875" bestFit="1" customWidth="1"/>
    <col min="226" max="227" width="11.875" bestFit="1" customWidth="1"/>
    <col min="228" max="228" width="6.875" bestFit="1" customWidth="1"/>
    <col min="229" max="233" width="11.875" bestFit="1" customWidth="1"/>
    <col min="234" max="234" width="7.875" bestFit="1" customWidth="1"/>
    <col min="235" max="246" width="11.875" bestFit="1" customWidth="1"/>
    <col min="247" max="247" width="7.875" bestFit="1" customWidth="1"/>
    <col min="248" max="252" width="11.875" bestFit="1" customWidth="1"/>
    <col min="253" max="253" width="7.875" bestFit="1" customWidth="1"/>
    <col min="254" max="255" width="11.875" bestFit="1" customWidth="1"/>
    <col min="256" max="256" width="7.875" bestFit="1" customWidth="1"/>
    <col min="257" max="263" width="11.875" bestFit="1" customWidth="1"/>
    <col min="264" max="265" width="7.875" bestFit="1" customWidth="1"/>
    <col min="266" max="282" width="11.875" bestFit="1" customWidth="1"/>
    <col min="283" max="283" width="10.875" bestFit="1" customWidth="1"/>
    <col min="284" max="295" width="11.875" bestFit="1" customWidth="1"/>
    <col min="296" max="296" width="10.875" bestFit="1" customWidth="1"/>
    <col min="297" max="297" width="11.875" bestFit="1" customWidth="1"/>
    <col min="298" max="298" width="6.875" bestFit="1" customWidth="1"/>
    <col min="299" max="324" width="11.875" bestFit="1" customWidth="1"/>
    <col min="325" max="325" width="7.875" bestFit="1" customWidth="1"/>
    <col min="326" max="358" width="11.875" bestFit="1" customWidth="1"/>
    <col min="359" max="359" width="7.875" bestFit="1" customWidth="1"/>
    <col min="360" max="361" width="11.875" bestFit="1" customWidth="1"/>
    <col min="362" max="362" width="10.875" bestFit="1" customWidth="1"/>
    <col min="363" max="363" width="6.875" bestFit="1" customWidth="1"/>
    <col min="364" max="369" width="11.875" bestFit="1" customWidth="1"/>
    <col min="370" max="370" width="6.875" bestFit="1" customWidth="1"/>
    <col min="371" max="383" width="11.875" bestFit="1" customWidth="1"/>
    <col min="384" max="384" width="4.875" bestFit="1" customWidth="1"/>
    <col min="385" max="390" width="11.875" bestFit="1" customWidth="1"/>
    <col min="391" max="391" width="4.875" bestFit="1" customWidth="1"/>
    <col min="392" max="405" width="11.875" bestFit="1" customWidth="1"/>
    <col min="406" max="406" width="9.875" bestFit="1" customWidth="1"/>
    <col min="407" max="443" width="11.875" bestFit="1" customWidth="1"/>
    <col min="444" max="444" width="7.875" bestFit="1" customWidth="1"/>
    <col min="445" max="452" width="11.875" bestFit="1" customWidth="1"/>
    <col min="453" max="453" width="10.875" bestFit="1" customWidth="1"/>
    <col min="454" max="483" width="11.875" bestFit="1" customWidth="1"/>
    <col min="484" max="484" width="4.875" bestFit="1" customWidth="1"/>
    <col min="485" max="485" width="4.75" bestFit="1" customWidth="1"/>
    <col min="486" max="486" width="11.875" bestFit="1" customWidth="1"/>
    <col min="487" max="487" width="13.625" bestFit="1" customWidth="1"/>
    <col min="488" max="488" width="22.25" bestFit="1" customWidth="1"/>
    <col min="489" max="489" width="13.625" bestFit="1" customWidth="1"/>
    <col min="490" max="490" width="22.25" bestFit="1" customWidth="1"/>
    <col min="491" max="491" width="7.875" bestFit="1" customWidth="1"/>
    <col min="492" max="492" width="11.875" bestFit="1" customWidth="1"/>
    <col min="493" max="493" width="7.875" bestFit="1" customWidth="1"/>
    <col min="494" max="494" width="13.625" bestFit="1" customWidth="1"/>
    <col min="495" max="495" width="22.25" bestFit="1" customWidth="1"/>
    <col min="496" max="496" width="13.625" bestFit="1" customWidth="1"/>
    <col min="497" max="497" width="22.25" bestFit="1" customWidth="1"/>
    <col min="498" max="498" width="13.625" bestFit="1" customWidth="1"/>
    <col min="499" max="499" width="22.25" bestFit="1" customWidth="1"/>
    <col min="500" max="500" width="13.625" bestFit="1" customWidth="1"/>
    <col min="501" max="501" width="22.25" bestFit="1" customWidth="1"/>
    <col min="502" max="502" width="13.625" bestFit="1" customWidth="1"/>
    <col min="503" max="503" width="22.25" bestFit="1" customWidth="1"/>
    <col min="504" max="504" width="9.625" bestFit="1" customWidth="1"/>
    <col min="505" max="505" width="11.875" bestFit="1" customWidth="1"/>
    <col min="506" max="506" width="13.625" bestFit="1" customWidth="1"/>
    <col min="507" max="507" width="22.25" bestFit="1" customWidth="1"/>
    <col min="508" max="508" width="13.625" bestFit="1" customWidth="1"/>
    <col min="509" max="509" width="22.25" bestFit="1" customWidth="1"/>
    <col min="510" max="510" width="13.625" bestFit="1" customWidth="1"/>
    <col min="511" max="511" width="22.25" bestFit="1" customWidth="1"/>
    <col min="512" max="512" width="13.625" bestFit="1" customWidth="1"/>
    <col min="513" max="513" width="22.25" bestFit="1" customWidth="1"/>
    <col min="514" max="514" width="13.625" bestFit="1" customWidth="1"/>
    <col min="515" max="515" width="22.25" bestFit="1" customWidth="1"/>
    <col min="516" max="516" width="13.625" bestFit="1" customWidth="1"/>
    <col min="517" max="517" width="22.25" bestFit="1" customWidth="1"/>
    <col min="518" max="518" width="13.625" bestFit="1" customWidth="1"/>
    <col min="519" max="519" width="22.25" bestFit="1" customWidth="1"/>
    <col min="520" max="520" width="13.625" bestFit="1" customWidth="1"/>
    <col min="521" max="521" width="22.25" bestFit="1" customWidth="1"/>
    <col min="522" max="522" width="7.875" bestFit="1" customWidth="1"/>
    <col min="523" max="523" width="8.875" bestFit="1" customWidth="1"/>
    <col min="524" max="524" width="8.625" bestFit="1" customWidth="1"/>
    <col min="525" max="525" width="10.875" bestFit="1" customWidth="1"/>
    <col min="526" max="526" width="13.625" bestFit="1" customWidth="1"/>
    <col min="527" max="527" width="22.25" bestFit="1" customWidth="1"/>
    <col min="528" max="528" width="13.625" bestFit="1" customWidth="1"/>
    <col min="529" max="529" width="22.25" bestFit="1" customWidth="1"/>
    <col min="530" max="530" width="13.625" bestFit="1" customWidth="1"/>
    <col min="531" max="531" width="22.25" bestFit="1" customWidth="1"/>
    <col min="532" max="532" width="13.625" bestFit="1" customWidth="1"/>
    <col min="533" max="533" width="22.25" bestFit="1" customWidth="1"/>
    <col min="534" max="534" width="13.625" bestFit="1" customWidth="1"/>
    <col min="535" max="535" width="22.25" bestFit="1" customWidth="1"/>
    <col min="536" max="536" width="13.625" bestFit="1" customWidth="1"/>
    <col min="537" max="537" width="22.25" bestFit="1" customWidth="1"/>
    <col min="538" max="538" width="12.625" bestFit="1" customWidth="1"/>
    <col min="539" max="539" width="22.25" bestFit="1" customWidth="1"/>
    <col min="540" max="540" width="13.625" bestFit="1" customWidth="1"/>
    <col min="541" max="541" width="22.25" bestFit="1" customWidth="1"/>
    <col min="542" max="542" width="7.875" bestFit="1" customWidth="1"/>
    <col min="543" max="543" width="9.875" bestFit="1" customWidth="1"/>
    <col min="544" max="544" width="13.625" bestFit="1" customWidth="1"/>
    <col min="545" max="545" width="22.25" bestFit="1" customWidth="1"/>
    <col min="546" max="546" width="11.875" bestFit="1" customWidth="1"/>
    <col min="547" max="547" width="8.875" bestFit="1" customWidth="1"/>
    <col min="548" max="548" width="13.625" bestFit="1" customWidth="1"/>
    <col min="549" max="549" width="22.25" bestFit="1" customWidth="1"/>
    <col min="550" max="550" width="13.625" bestFit="1" customWidth="1"/>
    <col min="551" max="551" width="22.25" bestFit="1" customWidth="1"/>
    <col min="552" max="552" width="13.625" bestFit="1" customWidth="1"/>
    <col min="553" max="553" width="22.25" bestFit="1" customWidth="1"/>
    <col min="554" max="554" width="13.625" bestFit="1" customWidth="1"/>
    <col min="555" max="555" width="22.25" bestFit="1" customWidth="1"/>
    <col min="556" max="556" width="13.625" bestFit="1" customWidth="1"/>
    <col min="557" max="557" width="22.25" bestFit="1" customWidth="1"/>
    <col min="558" max="559" width="11.875" bestFit="1" customWidth="1"/>
    <col min="560" max="560" width="13.625" bestFit="1" customWidth="1"/>
    <col min="561" max="561" width="22.25" bestFit="1" customWidth="1"/>
    <col min="562" max="562" width="13.625" bestFit="1" customWidth="1"/>
    <col min="563" max="563" width="22.25" bestFit="1" customWidth="1"/>
    <col min="564" max="564" width="13.625" bestFit="1" customWidth="1"/>
    <col min="565" max="565" width="22.25" bestFit="1" customWidth="1"/>
    <col min="566" max="566" width="13.625" bestFit="1" customWidth="1"/>
    <col min="567" max="567" width="21.25" bestFit="1" customWidth="1"/>
    <col min="568" max="568" width="13.625" bestFit="1" customWidth="1"/>
    <col min="569" max="569" width="22.25" bestFit="1" customWidth="1"/>
    <col min="570" max="570" width="13.625" bestFit="1" customWidth="1"/>
    <col min="571" max="571" width="22.25" bestFit="1" customWidth="1"/>
    <col min="572" max="572" width="13.625" bestFit="1" customWidth="1"/>
    <col min="573" max="573" width="22.25" bestFit="1" customWidth="1"/>
    <col min="574" max="574" width="13.625" bestFit="1" customWidth="1"/>
    <col min="575" max="575" width="22.25" bestFit="1" customWidth="1"/>
    <col min="576" max="576" width="13.625" bestFit="1" customWidth="1"/>
    <col min="577" max="577" width="22.25" bestFit="1" customWidth="1"/>
    <col min="578" max="578" width="13.625" bestFit="1" customWidth="1"/>
    <col min="579" max="579" width="22.25" bestFit="1" customWidth="1"/>
    <col min="580" max="580" width="13.625" bestFit="1" customWidth="1"/>
    <col min="581" max="581" width="22.25" bestFit="1" customWidth="1"/>
    <col min="582" max="582" width="13.625" bestFit="1" customWidth="1"/>
    <col min="583" max="583" width="22.25" bestFit="1" customWidth="1"/>
    <col min="584" max="584" width="13.625" bestFit="1" customWidth="1"/>
    <col min="585" max="585" width="22.25" bestFit="1" customWidth="1"/>
    <col min="586" max="586" width="12.625" bestFit="1" customWidth="1"/>
    <col min="587" max="587" width="10.875" bestFit="1" customWidth="1"/>
    <col min="588" max="588" width="21.25" bestFit="1" customWidth="1"/>
    <col min="589" max="589" width="13.625" bestFit="1" customWidth="1"/>
    <col min="590" max="590" width="22.25" bestFit="1" customWidth="1"/>
    <col min="591" max="591" width="13.625" bestFit="1" customWidth="1"/>
    <col min="592" max="592" width="22.25" bestFit="1" customWidth="1"/>
    <col min="593" max="593" width="13.625" bestFit="1" customWidth="1"/>
    <col min="594" max="594" width="22.25" bestFit="1" customWidth="1"/>
    <col min="595" max="595" width="13.625" bestFit="1" customWidth="1"/>
    <col min="596" max="596" width="22.25" bestFit="1" customWidth="1"/>
    <col min="597" max="597" width="13.625" bestFit="1" customWidth="1"/>
    <col min="598" max="598" width="22.25" bestFit="1" customWidth="1"/>
    <col min="599" max="599" width="13.625" bestFit="1" customWidth="1"/>
    <col min="600" max="600" width="22.25" bestFit="1" customWidth="1"/>
    <col min="601" max="601" width="13.625" bestFit="1" customWidth="1"/>
    <col min="602" max="602" width="22.25" bestFit="1" customWidth="1"/>
    <col min="603" max="603" width="13.625" bestFit="1" customWidth="1"/>
    <col min="604" max="604" width="22.25" bestFit="1" customWidth="1"/>
    <col min="605" max="605" width="13.625" bestFit="1" customWidth="1"/>
    <col min="606" max="606" width="22.25" bestFit="1" customWidth="1"/>
    <col min="607" max="607" width="13.625" bestFit="1" customWidth="1"/>
    <col min="608" max="608" width="22.25" bestFit="1" customWidth="1"/>
    <col min="609" max="609" width="13.625" bestFit="1" customWidth="1"/>
    <col min="610" max="610" width="22.25" bestFit="1" customWidth="1"/>
    <col min="611" max="611" width="13.625" bestFit="1" customWidth="1"/>
    <col min="612" max="612" width="22.25" bestFit="1" customWidth="1"/>
    <col min="613" max="613" width="13.625" bestFit="1" customWidth="1"/>
    <col min="614" max="614" width="22.25" bestFit="1" customWidth="1"/>
    <col min="615" max="615" width="13.625" bestFit="1" customWidth="1"/>
    <col min="616" max="616" width="22.25" bestFit="1" customWidth="1"/>
    <col min="617" max="617" width="13.625" bestFit="1" customWidth="1"/>
    <col min="618" max="618" width="22.25" bestFit="1" customWidth="1"/>
    <col min="619" max="619" width="13.625" bestFit="1" customWidth="1"/>
    <col min="620" max="620" width="22.25" bestFit="1" customWidth="1"/>
    <col min="621" max="621" width="13.625" bestFit="1" customWidth="1"/>
    <col min="622" max="622" width="22.25" bestFit="1" customWidth="1"/>
    <col min="623" max="623" width="13.625" bestFit="1" customWidth="1"/>
    <col min="624" max="624" width="22.25" bestFit="1" customWidth="1"/>
    <col min="625" max="625" width="13.625" bestFit="1" customWidth="1"/>
    <col min="626" max="626" width="22.25" bestFit="1" customWidth="1"/>
    <col min="627" max="627" width="7.875" bestFit="1" customWidth="1"/>
    <col min="628" max="628" width="6.375" bestFit="1" customWidth="1"/>
    <col min="629" max="629" width="13.625" bestFit="1" customWidth="1"/>
    <col min="630" max="630" width="21.25" bestFit="1" customWidth="1"/>
    <col min="631" max="631" width="13.625" bestFit="1" customWidth="1"/>
    <col min="632" max="632" width="21.25" bestFit="1" customWidth="1"/>
    <col min="633" max="633" width="13.625" bestFit="1" customWidth="1"/>
    <col min="634" max="634" width="21.25" bestFit="1" customWidth="1"/>
    <col min="635" max="635" width="13.625" bestFit="1" customWidth="1"/>
    <col min="636" max="636" width="21.25" bestFit="1" customWidth="1"/>
    <col min="637" max="637" width="13.625" bestFit="1" customWidth="1"/>
    <col min="638" max="638" width="21.25" bestFit="1" customWidth="1"/>
    <col min="639" max="639" width="13.625" bestFit="1" customWidth="1"/>
    <col min="640" max="640" width="21.25" bestFit="1" customWidth="1"/>
    <col min="641" max="641" width="13.625" bestFit="1" customWidth="1"/>
    <col min="642" max="642" width="21.25" bestFit="1" customWidth="1"/>
    <col min="643" max="643" width="13.625" bestFit="1" customWidth="1"/>
    <col min="644" max="644" width="21.25" bestFit="1" customWidth="1"/>
    <col min="645" max="645" width="13.625" bestFit="1" customWidth="1"/>
    <col min="646" max="646" width="21.25" bestFit="1" customWidth="1"/>
    <col min="647" max="647" width="11.875" bestFit="1" customWidth="1"/>
    <col min="648" max="648" width="9.875" bestFit="1" customWidth="1"/>
    <col min="649" max="649" width="13.625" bestFit="1" customWidth="1"/>
    <col min="650" max="650" width="21.25" bestFit="1" customWidth="1"/>
    <col min="651" max="651" width="7.625" bestFit="1" customWidth="1"/>
    <col min="652" max="652" width="9.875" bestFit="1" customWidth="1"/>
    <col min="653" max="653" width="13.625" bestFit="1" customWidth="1"/>
    <col min="654" max="654" width="21.25" bestFit="1" customWidth="1"/>
    <col min="655" max="655" width="13.625" bestFit="1" customWidth="1"/>
    <col min="656" max="656" width="21.25" bestFit="1" customWidth="1"/>
    <col min="657" max="657" width="13.625" bestFit="1" customWidth="1"/>
    <col min="658" max="658" width="21.25" bestFit="1" customWidth="1"/>
    <col min="659" max="659" width="11.875" bestFit="1" customWidth="1"/>
    <col min="660" max="660" width="10.875" bestFit="1" customWidth="1"/>
    <col min="661" max="661" width="13.625" bestFit="1" customWidth="1"/>
    <col min="662" max="662" width="21.25" bestFit="1" customWidth="1"/>
    <col min="663" max="663" width="13.625" bestFit="1" customWidth="1"/>
    <col min="664" max="664" width="21.25" bestFit="1" customWidth="1"/>
    <col min="665" max="665" width="13.625" bestFit="1" customWidth="1"/>
    <col min="666" max="666" width="21.25" bestFit="1" customWidth="1"/>
    <col min="667" max="667" width="13.625" bestFit="1" customWidth="1"/>
    <col min="668" max="668" width="21.25" bestFit="1" customWidth="1"/>
    <col min="669" max="669" width="13.625" bestFit="1" customWidth="1"/>
    <col min="670" max="670" width="21.25" bestFit="1" customWidth="1"/>
    <col min="671" max="671" width="13.625" bestFit="1" customWidth="1"/>
    <col min="672" max="672" width="21.25" bestFit="1" customWidth="1"/>
    <col min="673" max="673" width="13.625" bestFit="1" customWidth="1"/>
    <col min="674" max="674" width="21.25" bestFit="1" customWidth="1"/>
    <col min="675" max="675" width="13.625" bestFit="1" customWidth="1"/>
    <col min="676" max="676" width="21.25" bestFit="1" customWidth="1"/>
    <col min="677" max="677" width="13.625" bestFit="1" customWidth="1"/>
    <col min="678" max="678" width="21.25" bestFit="1" customWidth="1"/>
    <col min="679" max="679" width="13.625" bestFit="1" customWidth="1"/>
    <col min="680" max="680" width="21.25" bestFit="1" customWidth="1"/>
    <col min="681" max="681" width="13.625" bestFit="1" customWidth="1"/>
    <col min="682" max="682" width="20.125" bestFit="1" customWidth="1"/>
    <col min="683" max="683" width="13.625" bestFit="1" customWidth="1"/>
    <col min="684" max="684" width="21.25" bestFit="1" customWidth="1"/>
    <col min="685" max="685" width="13.625" bestFit="1" customWidth="1"/>
    <col min="686" max="686" width="21.25" bestFit="1" customWidth="1"/>
    <col min="687" max="687" width="13.625" bestFit="1" customWidth="1"/>
    <col min="688" max="688" width="21.25" bestFit="1" customWidth="1"/>
    <col min="689" max="689" width="13.625" bestFit="1" customWidth="1"/>
    <col min="690" max="690" width="20.125" bestFit="1" customWidth="1"/>
    <col min="691" max="691" width="12.625" bestFit="1" customWidth="1"/>
    <col min="692" max="692" width="21.25" bestFit="1" customWidth="1"/>
    <col min="693" max="693" width="13.625" bestFit="1" customWidth="1"/>
    <col min="694" max="694" width="21.25" bestFit="1" customWidth="1"/>
    <col min="695" max="695" width="13.625" bestFit="1" customWidth="1"/>
    <col min="696" max="696" width="21.25" bestFit="1" customWidth="1"/>
    <col min="697" max="697" width="13.625" bestFit="1" customWidth="1"/>
    <col min="698" max="698" width="21.25" bestFit="1" customWidth="1"/>
    <col min="699" max="699" width="13.625" bestFit="1" customWidth="1"/>
    <col min="700" max="700" width="21.25" bestFit="1" customWidth="1"/>
    <col min="701" max="701" width="13.625" bestFit="1" customWidth="1"/>
    <col min="702" max="702" width="21.25" bestFit="1" customWidth="1"/>
    <col min="703" max="703" width="12.625" bestFit="1" customWidth="1"/>
    <col min="704" max="704" width="21.25" bestFit="1" customWidth="1"/>
    <col min="705" max="705" width="13.625" bestFit="1" customWidth="1"/>
    <col min="706" max="706" width="21.25" bestFit="1" customWidth="1"/>
    <col min="707" max="707" width="13.625" bestFit="1" customWidth="1"/>
    <col min="708" max="708" width="21.25" bestFit="1" customWidth="1"/>
    <col min="709" max="709" width="13.625" bestFit="1" customWidth="1"/>
    <col min="710" max="710" width="21.25" bestFit="1" customWidth="1"/>
    <col min="711" max="711" width="12.625" bestFit="1" customWidth="1"/>
    <col min="712" max="712" width="21.25" bestFit="1" customWidth="1"/>
    <col min="713" max="713" width="8.625" bestFit="1" customWidth="1"/>
    <col min="714" max="714" width="10.875" bestFit="1" customWidth="1"/>
    <col min="715" max="715" width="13.625" bestFit="1" customWidth="1"/>
    <col min="716" max="716" width="21.25" bestFit="1" customWidth="1"/>
    <col min="717" max="717" width="13.625" bestFit="1" customWidth="1"/>
    <col min="718" max="718" width="21.25" bestFit="1" customWidth="1"/>
    <col min="719" max="719" width="13.625" bestFit="1" customWidth="1"/>
    <col min="720" max="720" width="21.25" bestFit="1" customWidth="1"/>
    <col min="721" max="721" width="13.625" bestFit="1" customWidth="1"/>
    <col min="722" max="722" width="21.25" bestFit="1" customWidth="1"/>
    <col min="723" max="723" width="13.625" bestFit="1" customWidth="1"/>
    <col min="724" max="724" width="21.25" bestFit="1" customWidth="1"/>
    <col min="725" max="725" width="13.625" bestFit="1" customWidth="1"/>
    <col min="726" max="726" width="21.25" bestFit="1" customWidth="1"/>
    <col min="727" max="727" width="13.625" bestFit="1" customWidth="1"/>
    <col min="728" max="728" width="21.25" bestFit="1" customWidth="1"/>
    <col min="729" max="729" width="13.625" bestFit="1" customWidth="1"/>
    <col min="730" max="730" width="21.25" bestFit="1" customWidth="1"/>
    <col min="731" max="731" width="13.625" bestFit="1" customWidth="1"/>
    <col min="732" max="732" width="21.25" bestFit="1" customWidth="1"/>
    <col min="733" max="733" width="9.625" bestFit="1" customWidth="1"/>
    <col min="734" max="734" width="11.875" bestFit="1" customWidth="1"/>
    <col min="735" max="735" width="13.625" bestFit="1" customWidth="1"/>
    <col min="736" max="736" width="21.25" bestFit="1" customWidth="1"/>
    <col min="737" max="737" width="13.625" bestFit="1" customWidth="1"/>
    <col min="738" max="738" width="21.25" bestFit="1" customWidth="1"/>
    <col min="739" max="739" width="13.625" bestFit="1" customWidth="1"/>
    <col min="740" max="740" width="21.25" bestFit="1" customWidth="1"/>
    <col min="741" max="741" width="13.625" bestFit="1" customWidth="1"/>
    <col min="742" max="742" width="21.25" bestFit="1" customWidth="1"/>
    <col min="743" max="743" width="13.625" bestFit="1" customWidth="1"/>
    <col min="744" max="744" width="21.25" bestFit="1" customWidth="1"/>
    <col min="745" max="745" width="13.625" bestFit="1" customWidth="1"/>
    <col min="746" max="746" width="21.25" bestFit="1" customWidth="1"/>
    <col min="747" max="747" width="13.625" bestFit="1" customWidth="1"/>
    <col min="748" max="748" width="21.25" bestFit="1" customWidth="1"/>
    <col min="749" max="749" width="13.625" bestFit="1" customWidth="1"/>
    <col min="750" max="750" width="21.25" bestFit="1" customWidth="1"/>
    <col min="751" max="751" width="13.625" bestFit="1" customWidth="1"/>
    <col min="752" max="752" width="21.25" bestFit="1" customWidth="1"/>
    <col min="753" max="753" width="13.625" bestFit="1" customWidth="1"/>
    <col min="754" max="754" width="21.25" bestFit="1" customWidth="1"/>
    <col min="755" max="755" width="13.625" bestFit="1" customWidth="1"/>
    <col min="756" max="756" width="21.25" bestFit="1" customWidth="1"/>
    <col min="757" max="757" width="5.625" bestFit="1" customWidth="1"/>
    <col min="758" max="758" width="7.875" bestFit="1" customWidth="1"/>
    <col min="759" max="759" width="11.875" bestFit="1" customWidth="1"/>
    <col min="760" max="760" width="10.875" bestFit="1" customWidth="1"/>
    <col min="761" max="761" width="11.625" bestFit="1" customWidth="1"/>
    <col min="762" max="762" width="14" bestFit="1" customWidth="1"/>
    <col min="763" max="763" width="13.625" bestFit="1" customWidth="1"/>
    <col min="764" max="764" width="21.25" bestFit="1" customWidth="1"/>
    <col min="765" max="765" width="13.625" bestFit="1" customWidth="1"/>
    <col min="766" max="766" width="21.25" bestFit="1" customWidth="1"/>
    <col min="767" max="767" width="12.625" bestFit="1" customWidth="1"/>
    <col min="768" max="768" width="21.25" bestFit="1" customWidth="1"/>
    <col min="769" max="769" width="11.875" bestFit="1" customWidth="1"/>
    <col min="770" max="770" width="8.875" bestFit="1" customWidth="1"/>
    <col min="771" max="771" width="13.625" bestFit="1" customWidth="1"/>
    <col min="772" max="772" width="21.25" bestFit="1" customWidth="1"/>
    <col min="773" max="773" width="13.625" bestFit="1" customWidth="1"/>
    <col min="774" max="774" width="21.25" bestFit="1" customWidth="1"/>
    <col min="775" max="775" width="13.625" bestFit="1" customWidth="1"/>
    <col min="776" max="776" width="21.25" bestFit="1" customWidth="1"/>
    <col min="777" max="777" width="6.625" bestFit="1" customWidth="1"/>
    <col min="778" max="778" width="8.875" bestFit="1" customWidth="1"/>
    <col min="779" max="779" width="13.625" bestFit="1" customWidth="1"/>
    <col min="780" max="780" width="21.25" bestFit="1" customWidth="1"/>
    <col min="781" max="781" width="13.625" bestFit="1" customWidth="1"/>
    <col min="782" max="782" width="21.25" bestFit="1" customWidth="1"/>
    <col min="783" max="783" width="13.625" bestFit="1" customWidth="1"/>
    <col min="784" max="784" width="21.25" bestFit="1" customWidth="1"/>
    <col min="785" max="785" width="13.625" bestFit="1" customWidth="1"/>
    <col min="786" max="786" width="21.25" bestFit="1" customWidth="1"/>
    <col min="787" max="787" width="13.625" bestFit="1" customWidth="1"/>
    <col min="788" max="788" width="21.25" bestFit="1" customWidth="1"/>
    <col min="789" max="789" width="12.625" bestFit="1" customWidth="1"/>
    <col min="790" max="790" width="21.25" bestFit="1" customWidth="1"/>
    <col min="791" max="791" width="13.625" bestFit="1" customWidth="1"/>
    <col min="792" max="792" width="21.25" bestFit="1" customWidth="1"/>
    <col min="793" max="793" width="13.625" bestFit="1" customWidth="1"/>
    <col min="794" max="794" width="21.25" bestFit="1" customWidth="1"/>
    <col min="795" max="795" width="13.625" bestFit="1" customWidth="1"/>
    <col min="796" max="796" width="21.25" bestFit="1" customWidth="1"/>
    <col min="797" max="797" width="13.625" bestFit="1" customWidth="1"/>
    <col min="798" max="798" width="21.25" bestFit="1" customWidth="1"/>
    <col min="799" max="799" width="13.625" bestFit="1" customWidth="1"/>
    <col min="800" max="800" width="21.25" bestFit="1" customWidth="1"/>
    <col min="801" max="801" width="13.625" bestFit="1" customWidth="1"/>
    <col min="802" max="802" width="21.25" bestFit="1" customWidth="1"/>
    <col min="803" max="803" width="11.875" bestFit="1" customWidth="1"/>
    <col min="804" max="804" width="8.875" bestFit="1" customWidth="1"/>
    <col min="805" max="805" width="13.625" bestFit="1" customWidth="1"/>
    <col min="806" max="806" width="21.25" bestFit="1" customWidth="1"/>
    <col min="807" max="807" width="13.625" bestFit="1" customWidth="1"/>
    <col min="808" max="808" width="21.25" bestFit="1" customWidth="1"/>
    <col min="809" max="809" width="13.625" bestFit="1" customWidth="1"/>
    <col min="810" max="810" width="21.25" bestFit="1" customWidth="1"/>
    <col min="811" max="811" width="11.875" bestFit="1" customWidth="1"/>
    <col min="812" max="812" width="9.875" bestFit="1" customWidth="1"/>
    <col min="813" max="813" width="13.625" bestFit="1" customWidth="1"/>
    <col min="814" max="814" width="21.25" bestFit="1" customWidth="1"/>
    <col min="815" max="815" width="13.625" bestFit="1" customWidth="1"/>
    <col min="816" max="816" width="21.25" bestFit="1" customWidth="1"/>
    <col min="817" max="817" width="11.875" bestFit="1" customWidth="1"/>
    <col min="818" max="818" width="9.875" bestFit="1" customWidth="1"/>
    <col min="819" max="819" width="13.625" bestFit="1" customWidth="1"/>
    <col min="820" max="820" width="21.25" bestFit="1" customWidth="1"/>
    <col min="821" max="821" width="13.625" bestFit="1" customWidth="1"/>
    <col min="822" max="822" width="21.25" bestFit="1" customWidth="1"/>
    <col min="823" max="823" width="13.625" bestFit="1" customWidth="1"/>
    <col min="824" max="824" width="21.25" bestFit="1" customWidth="1"/>
    <col min="825" max="825" width="13.625" bestFit="1" customWidth="1"/>
    <col min="826" max="826" width="21.25" bestFit="1" customWidth="1"/>
    <col min="827" max="827" width="13.625" bestFit="1" customWidth="1"/>
    <col min="828" max="828" width="21.25" bestFit="1" customWidth="1"/>
    <col min="829" max="829" width="13.625" bestFit="1" customWidth="1"/>
    <col min="830" max="830" width="21.25" bestFit="1" customWidth="1"/>
    <col min="831" max="831" width="13.625" bestFit="1" customWidth="1"/>
    <col min="832" max="832" width="21.25" bestFit="1" customWidth="1"/>
    <col min="833" max="833" width="13.625" bestFit="1" customWidth="1"/>
    <col min="834" max="834" width="21.25" bestFit="1" customWidth="1"/>
    <col min="835" max="835" width="13.625" bestFit="1" customWidth="1"/>
    <col min="836" max="836" width="21.25" bestFit="1" customWidth="1"/>
    <col min="837" max="837" width="13.625" bestFit="1" customWidth="1"/>
    <col min="838" max="838" width="21.25" bestFit="1" customWidth="1"/>
    <col min="839" max="839" width="11.625" bestFit="1" customWidth="1"/>
    <col min="840" max="840" width="14" bestFit="1" customWidth="1"/>
    <col min="841" max="841" width="12.625" bestFit="1" customWidth="1"/>
    <col min="842" max="842" width="21.25" bestFit="1" customWidth="1"/>
    <col min="843" max="843" width="13.625" bestFit="1" customWidth="1"/>
    <col min="844" max="844" width="21.25" bestFit="1" customWidth="1"/>
    <col min="845" max="845" width="13.625" bestFit="1" customWidth="1"/>
    <col min="846" max="846" width="21.25" bestFit="1" customWidth="1"/>
    <col min="847" max="847" width="8.625" bestFit="1" customWidth="1"/>
    <col min="848" max="848" width="10.875" bestFit="1" customWidth="1"/>
    <col min="849" max="849" width="13.625" bestFit="1" customWidth="1"/>
    <col min="850" max="850" width="21.25" bestFit="1" customWidth="1"/>
    <col min="851" max="851" width="13.625" bestFit="1" customWidth="1"/>
    <col min="852" max="852" width="21.25" bestFit="1" customWidth="1"/>
    <col min="853" max="853" width="13.625" bestFit="1" customWidth="1"/>
    <col min="854" max="854" width="21.25" bestFit="1" customWidth="1"/>
    <col min="855" max="855" width="13.625" bestFit="1" customWidth="1"/>
    <col min="856" max="856" width="21.25" bestFit="1" customWidth="1"/>
    <col min="857" max="857" width="13.625" bestFit="1" customWidth="1"/>
    <col min="858" max="858" width="21.25" bestFit="1" customWidth="1"/>
    <col min="859" max="859" width="13.625" bestFit="1" customWidth="1"/>
    <col min="860" max="860" width="21.25" bestFit="1" customWidth="1"/>
    <col min="861" max="861" width="13.625" bestFit="1" customWidth="1"/>
    <col min="862" max="862" width="21.25" bestFit="1" customWidth="1"/>
    <col min="863" max="863" width="13.625" bestFit="1" customWidth="1"/>
    <col min="864" max="864" width="21.25" bestFit="1" customWidth="1"/>
    <col min="865" max="865" width="13.625" bestFit="1" customWidth="1"/>
    <col min="866" max="866" width="21.25" bestFit="1" customWidth="1"/>
    <col min="867" max="867" width="13.625" bestFit="1" customWidth="1"/>
    <col min="868" max="868" width="21.25" bestFit="1" customWidth="1"/>
    <col min="869" max="869" width="13.625" bestFit="1" customWidth="1"/>
    <col min="870" max="870" width="21.25" bestFit="1" customWidth="1"/>
    <col min="871" max="871" width="13.625" bestFit="1" customWidth="1"/>
    <col min="872" max="872" width="21.25" bestFit="1" customWidth="1"/>
    <col min="873" max="873" width="12.625" bestFit="1" customWidth="1"/>
    <col min="874" max="874" width="21.25" bestFit="1" customWidth="1"/>
    <col min="875" max="875" width="11.875" bestFit="1" customWidth="1"/>
    <col min="876" max="876" width="9.875" bestFit="1" customWidth="1"/>
    <col min="877" max="877" width="13.625" bestFit="1" customWidth="1"/>
    <col min="878" max="878" width="21.25" bestFit="1" customWidth="1"/>
    <col min="879" max="879" width="11.875" bestFit="1" customWidth="1"/>
    <col min="880" max="880" width="21.25" bestFit="1" customWidth="1"/>
    <col min="881" max="881" width="13.625" bestFit="1" customWidth="1"/>
    <col min="882" max="882" width="21.25" bestFit="1" customWidth="1"/>
    <col min="883" max="883" width="13.625" bestFit="1" customWidth="1"/>
    <col min="884" max="884" width="21.25" bestFit="1" customWidth="1"/>
    <col min="885" max="885" width="13.625" bestFit="1" customWidth="1"/>
    <col min="886" max="886" width="21.25" bestFit="1" customWidth="1"/>
    <col min="887" max="887" width="13.625" bestFit="1" customWidth="1"/>
    <col min="888" max="888" width="21.25" bestFit="1" customWidth="1"/>
    <col min="889" max="889" width="13.625" bestFit="1" customWidth="1"/>
    <col min="890" max="890" width="21.25" bestFit="1" customWidth="1"/>
    <col min="891" max="891" width="13.625" bestFit="1" customWidth="1"/>
    <col min="892" max="892" width="20.125" bestFit="1" customWidth="1"/>
    <col min="893" max="893" width="13.625" bestFit="1" customWidth="1"/>
    <col min="894" max="894" width="21.25" bestFit="1" customWidth="1"/>
    <col min="895" max="895" width="13.625" bestFit="1" customWidth="1"/>
    <col min="896" max="896" width="21.25" bestFit="1" customWidth="1"/>
    <col min="897" max="897" width="13.625" bestFit="1" customWidth="1"/>
    <col min="898" max="898" width="21.25" bestFit="1" customWidth="1"/>
    <col min="899" max="899" width="13.625" bestFit="1" customWidth="1"/>
    <col min="900" max="900" width="19.125" bestFit="1" customWidth="1"/>
    <col min="901" max="901" width="11.875" bestFit="1" customWidth="1"/>
    <col min="902" max="902" width="9.875" bestFit="1" customWidth="1"/>
    <col min="903" max="903" width="13.625" bestFit="1" customWidth="1"/>
    <col min="904" max="904" width="21.25" bestFit="1" customWidth="1"/>
    <col min="905" max="906" width="10.875" bestFit="1" customWidth="1"/>
    <col min="907" max="907" width="13.625" bestFit="1" customWidth="1"/>
    <col min="908" max="908" width="21.25" bestFit="1" customWidth="1"/>
    <col min="909" max="909" width="12.625" bestFit="1" customWidth="1"/>
    <col min="910" max="910" width="21.25" bestFit="1" customWidth="1"/>
    <col min="911" max="912" width="11.875" bestFit="1" customWidth="1"/>
    <col min="913" max="913" width="13.625" bestFit="1" customWidth="1"/>
    <col min="914" max="914" width="20.125" bestFit="1" customWidth="1"/>
    <col min="915" max="915" width="13.625" bestFit="1" customWidth="1"/>
    <col min="916" max="916" width="21.25" bestFit="1" customWidth="1"/>
    <col min="917" max="917" width="13.625" bestFit="1" customWidth="1"/>
    <col min="918" max="918" width="21.25" bestFit="1" customWidth="1"/>
    <col min="919" max="919" width="13.625" bestFit="1" customWidth="1"/>
    <col min="920" max="920" width="21.25" bestFit="1" customWidth="1"/>
    <col min="921" max="921" width="13.625" bestFit="1" customWidth="1"/>
    <col min="922" max="922" width="21.25" bestFit="1" customWidth="1"/>
    <col min="923" max="923" width="13.625" bestFit="1" customWidth="1"/>
    <col min="924" max="924" width="21.25" bestFit="1" customWidth="1"/>
    <col min="925" max="925" width="13.625" bestFit="1" customWidth="1"/>
    <col min="926" max="926" width="21.25" bestFit="1" customWidth="1"/>
    <col min="927" max="927" width="13.625" bestFit="1" customWidth="1"/>
    <col min="928" max="928" width="21.25" bestFit="1" customWidth="1"/>
    <col min="929" max="929" width="13.625" bestFit="1" customWidth="1"/>
    <col min="930" max="930" width="21.25" bestFit="1" customWidth="1"/>
    <col min="931" max="931" width="13.625" bestFit="1" customWidth="1"/>
    <col min="932" max="932" width="21.25" bestFit="1" customWidth="1"/>
    <col min="933" max="933" width="13.625" bestFit="1" customWidth="1"/>
    <col min="934" max="934" width="21.25" bestFit="1" customWidth="1"/>
    <col min="935" max="935" width="11.875" bestFit="1" customWidth="1"/>
    <col min="936" max="936" width="10.875" bestFit="1" customWidth="1"/>
    <col min="937" max="937" width="13.625" bestFit="1" customWidth="1"/>
    <col min="938" max="938" width="21.25" bestFit="1" customWidth="1"/>
    <col min="939" max="942" width="11.875" bestFit="1" customWidth="1"/>
    <col min="943" max="943" width="13.625" bestFit="1" customWidth="1"/>
    <col min="944" max="944" width="20.125" bestFit="1" customWidth="1"/>
    <col min="945" max="945" width="13.625" bestFit="1" customWidth="1"/>
    <col min="946" max="946" width="21.25" bestFit="1" customWidth="1"/>
    <col min="947" max="947" width="13.625" bestFit="1" customWidth="1"/>
    <col min="948" max="948" width="21.25" bestFit="1" customWidth="1"/>
    <col min="949" max="949" width="13.625" bestFit="1" customWidth="1"/>
    <col min="950" max="950" width="21.25" bestFit="1" customWidth="1"/>
    <col min="951" max="951" width="13.625" bestFit="1" customWidth="1"/>
    <col min="952" max="952" width="21.25" bestFit="1" customWidth="1"/>
    <col min="953" max="953" width="13.625" bestFit="1" customWidth="1"/>
    <col min="954" max="954" width="21.25" bestFit="1" customWidth="1"/>
    <col min="955" max="956" width="11.875" bestFit="1" customWidth="1"/>
    <col min="957" max="957" width="13.625" bestFit="1" customWidth="1"/>
    <col min="958" max="958" width="21.25" bestFit="1" customWidth="1"/>
    <col min="959" max="959" width="6.625" bestFit="1" customWidth="1"/>
    <col min="960" max="960" width="9.375" bestFit="1" customWidth="1"/>
    <col min="961" max="961" width="6.5" bestFit="1" customWidth="1"/>
    <col min="962" max="962" width="9.25" bestFit="1" customWidth="1"/>
    <col min="963" max="963" width="8.125" bestFit="1" customWidth="1"/>
  </cols>
  <sheetData>
    <row r="1" spans="1:4" x14ac:dyDescent="0.2">
      <c r="A1" s="23" t="s">
        <v>663</v>
      </c>
      <c r="B1" t="s">
        <v>679</v>
      </c>
      <c r="C1" t="s">
        <v>680</v>
      </c>
      <c r="D1" t="s">
        <v>681</v>
      </c>
    </row>
    <row r="2" spans="1:4" x14ac:dyDescent="0.2">
      <c r="A2" s="24" t="s">
        <v>691</v>
      </c>
      <c r="B2" s="26">
        <v>83.325460628761689</v>
      </c>
      <c r="C2" s="26">
        <v>84.642178799472276</v>
      </c>
      <c r="D2" s="26">
        <v>78.464097347363662</v>
      </c>
    </row>
    <row r="3" spans="1:4" x14ac:dyDescent="0.2">
      <c r="A3" s="25" t="s">
        <v>193</v>
      </c>
      <c r="B3" s="26">
        <v>41.12634870992963</v>
      </c>
      <c r="C3" s="26">
        <v>39.930023455824866</v>
      </c>
      <c r="D3" s="26">
        <v>37.92361219702893</v>
      </c>
    </row>
    <row r="4" spans="1:4" x14ac:dyDescent="0.2">
      <c r="A4" s="25" t="s">
        <v>196</v>
      </c>
      <c r="B4" s="26">
        <v>36.052586206896549</v>
      </c>
      <c r="C4" s="26">
        <v>38.648510971786834</v>
      </c>
      <c r="D4" s="26">
        <v>34.830015673981187</v>
      </c>
    </row>
    <row r="5" spans="1:4" x14ac:dyDescent="0.2">
      <c r="A5" s="25" t="s">
        <v>194</v>
      </c>
      <c r="B5" s="26">
        <v>5.0006259780907669</v>
      </c>
      <c r="C5" s="26">
        <v>5.3200312989045386</v>
      </c>
      <c r="D5" s="26">
        <v>4.8134585289514868</v>
      </c>
    </row>
    <row r="6" spans="1:4" x14ac:dyDescent="0.2">
      <c r="A6" s="25" t="s">
        <v>195</v>
      </c>
      <c r="B6" s="26">
        <v>1.0097580015612801</v>
      </c>
      <c r="C6" s="26">
        <v>0.65558157689305241</v>
      </c>
      <c r="D6" s="26">
        <v>0.79055425448868077</v>
      </c>
    </row>
    <row r="7" spans="1:4" x14ac:dyDescent="0.2">
      <c r="A7" s="25" t="s">
        <v>185</v>
      </c>
      <c r="B7" s="26">
        <v>0.13614173228346457</v>
      </c>
      <c r="C7" s="26">
        <v>8.8031496062992126E-2</v>
      </c>
      <c r="D7" s="26">
        <v>0.10645669291338584</v>
      </c>
    </row>
    <row r="8" spans="1:4" x14ac:dyDescent="0.2">
      <c r="A8" s="24" t="s">
        <v>692</v>
      </c>
      <c r="B8" s="26">
        <v>95.887573497224238</v>
      </c>
      <c r="C8" s="26">
        <v>113.13295603420914</v>
      </c>
      <c r="D8" s="26">
        <v>97.13585225691925</v>
      </c>
    </row>
    <row r="9" spans="1:4" x14ac:dyDescent="0.2">
      <c r="A9" s="25" t="s">
        <v>428</v>
      </c>
      <c r="B9" s="26">
        <v>9.1485518292682926</v>
      </c>
      <c r="C9" s="26">
        <v>11.947217987804878</v>
      </c>
      <c r="D9" s="26">
        <v>9.7688262195121958</v>
      </c>
    </row>
    <row r="10" spans="1:4" x14ac:dyDescent="0.2">
      <c r="A10" s="25" t="s">
        <v>501</v>
      </c>
      <c r="B10" s="26">
        <v>8.396656534954408</v>
      </c>
      <c r="C10" s="26">
        <v>12.438411854103345</v>
      </c>
      <c r="D10" s="26">
        <v>9.6062689969604858</v>
      </c>
    </row>
    <row r="11" spans="1:4" x14ac:dyDescent="0.2">
      <c r="A11" s="25" t="s">
        <v>488</v>
      </c>
      <c r="B11" s="26">
        <v>8.2211960635881915</v>
      </c>
      <c r="C11" s="26">
        <v>8.4372066616199852</v>
      </c>
      <c r="D11" s="26">
        <v>7.7788417865253603</v>
      </c>
    </row>
    <row r="12" spans="1:4" x14ac:dyDescent="0.2">
      <c r="A12" s="25" t="s">
        <v>452</v>
      </c>
      <c r="B12" s="26">
        <v>7.7226307808946171</v>
      </c>
      <c r="C12" s="26">
        <v>5.026042456406369</v>
      </c>
      <c r="D12" s="26">
        <v>6.046626231993935</v>
      </c>
    </row>
    <row r="13" spans="1:4" x14ac:dyDescent="0.2">
      <c r="A13" s="25" t="s">
        <v>125</v>
      </c>
      <c r="B13" s="26">
        <v>4.7291682208131292</v>
      </c>
      <c r="C13" s="26">
        <v>6.2468854904886246</v>
      </c>
      <c r="D13" s="26">
        <v>5.0807161506900407</v>
      </c>
    </row>
    <row r="14" spans="1:4" x14ac:dyDescent="0.2">
      <c r="A14" s="25" t="s">
        <v>371</v>
      </c>
      <c r="B14" s="26">
        <v>4.1116616989567811</v>
      </c>
      <c r="C14" s="26">
        <v>4.0893815201192245</v>
      </c>
      <c r="D14" s="26">
        <v>3.8341281669150526</v>
      </c>
    </row>
    <row r="15" spans="1:4" x14ac:dyDescent="0.2">
      <c r="A15" s="25" t="s">
        <v>389</v>
      </c>
      <c r="B15" s="26">
        <v>3.6282568122433747</v>
      </c>
      <c r="C15" s="26">
        <v>3.8505039193729003</v>
      </c>
      <c r="D15" s="26">
        <v>3.4880179171332584</v>
      </c>
    </row>
    <row r="16" spans="1:4" x14ac:dyDescent="0.2">
      <c r="A16" s="25" t="s">
        <v>438</v>
      </c>
      <c r="B16" s="26">
        <v>3.5946078431372546</v>
      </c>
      <c r="C16" s="26">
        <v>4.6651960784313724</v>
      </c>
      <c r="D16" s="26">
        <v>3.8259803921568629</v>
      </c>
    </row>
    <row r="17" spans="1:4" x14ac:dyDescent="0.2">
      <c r="A17" s="25" t="s">
        <v>448</v>
      </c>
      <c r="B17" s="26">
        <v>3.3108521207489492</v>
      </c>
      <c r="C17" s="26">
        <v>3.3341994650363014</v>
      </c>
      <c r="D17" s="26">
        <v>3.1051967902178066</v>
      </c>
    </row>
    <row r="18" spans="1:4" x14ac:dyDescent="0.2">
      <c r="A18" s="25" t="s">
        <v>495</v>
      </c>
      <c r="B18" s="26">
        <v>3.1363428571428571</v>
      </c>
      <c r="C18" s="26">
        <v>3.9628952380952382</v>
      </c>
      <c r="D18" s="26">
        <v>3.2913523809523815</v>
      </c>
    </row>
    <row r="19" spans="1:4" x14ac:dyDescent="0.2">
      <c r="A19" s="25" t="s">
        <v>485</v>
      </c>
      <c r="B19" s="26">
        <v>2.7786259541984735</v>
      </c>
      <c r="C19" s="26">
        <v>4.4815267175572524</v>
      </c>
      <c r="D19" s="26">
        <v>3.3378244274809163</v>
      </c>
    </row>
    <row r="20" spans="1:4" x14ac:dyDescent="0.2">
      <c r="A20" s="25" t="s">
        <v>385</v>
      </c>
      <c r="B20" s="26">
        <v>2.6421112804878053</v>
      </c>
      <c r="C20" s="26">
        <v>4.2225228658536587</v>
      </c>
      <c r="D20" s="26">
        <v>3.1568597560975613</v>
      </c>
    </row>
    <row r="21" spans="1:4" x14ac:dyDescent="0.2">
      <c r="A21" s="25" t="s">
        <v>490</v>
      </c>
      <c r="B21" s="26">
        <v>2.5032604526275413</v>
      </c>
      <c r="C21" s="26">
        <v>3.4571921749136938</v>
      </c>
      <c r="D21" s="26">
        <v>2.7545838128116609</v>
      </c>
    </row>
    <row r="22" spans="1:4" x14ac:dyDescent="0.2">
      <c r="A22" s="25" t="s">
        <v>395</v>
      </c>
      <c r="B22" s="26">
        <v>2.4758454106280192</v>
      </c>
      <c r="C22" s="26">
        <v>3.9603864734299514</v>
      </c>
      <c r="D22" s="26">
        <v>2.9599033816425124</v>
      </c>
    </row>
    <row r="23" spans="1:4" x14ac:dyDescent="0.2">
      <c r="A23" s="25" t="s">
        <v>494</v>
      </c>
      <c r="B23" s="26">
        <v>2.2778069846038305</v>
      </c>
      <c r="C23" s="26">
        <v>2.7220428088621857</v>
      </c>
      <c r="D23" s="26">
        <v>2.3227187382651149</v>
      </c>
    </row>
    <row r="24" spans="1:4" x14ac:dyDescent="0.2">
      <c r="A24" s="25" t="s">
        <v>413</v>
      </c>
      <c r="B24" s="26">
        <v>2.2346985210466439</v>
      </c>
      <c r="C24" s="26">
        <v>3.1279863481228669</v>
      </c>
      <c r="D24" s="26">
        <v>2.4772468714448235</v>
      </c>
    </row>
    <row r="25" spans="1:4" x14ac:dyDescent="0.2">
      <c r="A25" s="25" t="s">
        <v>332</v>
      </c>
      <c r="B25" s="26">
        <v>1.8127313940309786</v>
      </c>
      <c r="C25" s="26">
        <v>3.0881752927842845</v>
      </c>
      <c r="D25" s="26">
        <v>2.2488477521722703</v>
      </c>
    </row>
    <row r="26" spans="1:4" x14ac:dyDescent="0.2">
      <c r="A26" s="25" t="s">
        <v>465</v>
      </c>
      <c r="B26" s="26">
        <v>1.6391733029958286</v>
      </c>
      <c r="C26" s="26">
        <v>1.2201365187713311</v>
      </c>
      <c r="D26" s="26">
        <v>1.3502844141069399</v>
      </c>
    </row>
    <row r="27" spans="1:4" x14ac:dyDescent="0.2">
      <c r="A27" s="25" t="s">
        <v>431</v>
      </c>
      <c r="B27" s="26">
        <v>1.5938697318007662</v>
      </c>
      <c r="C27" s="26">
        <v>1.2008812260536399</v>
      </c>
      <c r="D27" s="26">
        <v>1.3189272030651342</v>
      </c>
    </row>
    <row r="28" spans="1:4" x14ac:dyDescent="0.2">
      <c r="A28" s="25" t="s">
        <v>451</v>
      </c>
      <c r="B28" s="26">
        <v>1.5846468401486988</v>
      </c>
      <c r="C28" s="26">
        <v>1.1453531598513012</v>
      </c>
      <c r="D28" s="26">
        <v>1.2903345724907063</v>
      </c>
    </row>
    <row r="29" spans="1:4" x14ac:dyDescent="0.2">
      <c r="A29" s="25" t="s">
        <v>434</v>
      </c>
      <c r="B29" s="26">
        <v>1.5687662097072992</v>
      </c>
      <c r="C29" s="26">
        <v>1.3640607632456465</v>
      </c>
      <c r="D29" s="26">
        <v>1.3775472397184143</v>
      </c>
    </row>
    <row r="30" spans="1:4" x14ac:dyDescent="0.2">
      <c r="A30" s="25" t="s">
        <v>415</v>
      </c>
      <c r="B30" s="26">
        <v>1.4178705793829949</v>
      </c>
      <c r="C30" s="26">
        <v>1.6673062452972158</v>
      </c>
      <c r="D30" s="26">
        <v>1.4340105342362679</v>
      </c>
    </row>
    <row r="31" spans="1:4" x14ac:dyDescent="0.2">
      <c r="A31" s="25" t="s">
        <v>392</v>
      </c>
      <c r="B31" s="26">
        <v>1.2102602791399473</v>
      </c>
      <c r="C31" s="26">
        <v>1.7918521312712183</v>
      </c>
      <c r="D31" s="26">
        <v>1.3843455299886835</v>
      </c>
    </row>
    <row r="32" spans="1:4" x14ac:dyDescent="0.2">
      <c r="A32" s="25" t="s">
        <v>336</v>
      </c>
      <c r="B32" s="26">
        <v>1.0369224894998093</v>
      </c>
      <c r="C32" s="26">
        <v>1.7010691103474611</v>
      </c>
      <c r="D32" s="26">
        <v>1.2583046964490263</v>
      </c>
    </row>
    <row r="33" spans="1:4" x14ac:dyDescent="0.2">
      <c r="A33" s="25" t="s">
        <v>393</v>
      </c>
      <c r="B33" s="26">
        <v>0.96906448005963475</v>
      </c>
      <c r="C33" s="26">
        <v>0.84211703317182263</v>
      </c>
      <c r="D33" s="26">
        <v>0.85083861349235934</v>
      </c>
    </row>
    <row r="34" spans="1:4" x14ac:dyDescent="0.2">
      <c r="A34" s="25" t="s">
        <v>447</v>
      </c>
      <c r="B34" s="26">
        <v>0.93277654046028213</v>
      </c>
      <c r="C34" s="26">
        <v>1.4853006681514478</v>
      </c>
      <c r="D34" s="26">
        <v>1.1122865627319971</v>
      </c>
    </row>
    <row r="35" spans="1:4" x14ac:dyDescent="0.2">
      <c r="A35" s="25" t="s">
        <v>51</v>
      </c>
      <c r="B35" s="26">
        <v>0.90710238005289001</v>
      </c>
      <c r="C35" s="26">
        <v>0.54760105780128443</v>
      </c>
      <c r="D35" s="26">
        <v>0.69199093313184734</v>
      </c>
    </row>
    <row r="36" spans="1:4" x14ac:dyDescent="0.2">
      <c r="A36" s="25" t="s">
        <v>401</v>
      </c>
      <c r="B36" s="26">
        <v>0.81977611940298512</v>
      </c>
      <c r="C36" s="26">
        <v>0.58208955223880599</v>
      </c>
      <c r="D36" s="26">
        <v>0.66309701492537321</v>
      </c>
    </row>
    <row r="37" spans="1:4" x14ac:dyDescent="0.2">
      <c r="A37" s="25" t="s">
        <v>491</v>
      </c>
      <c r="B37" s="26">
        <v>0.80064589665653507</v>
      </c>
      <c r="C37" s="26">
        <v>0.96808510638297873</v>
      </c>
      <c r="D37" s="26">
        <v>0.82139057750759881</v>
      </c>
    </row>
    <row r="38" spans="1:4" x14ac:dyDescent="0.2">
      <c r="A38" s="25" t="s">
        <v>53</v>
      </c>
      <c r="B38" s="26">
        <v>0.71765154403354936</v>
      </c>
      <c r="C38" s="26">
        <v>0.466374380480366</v>
      </c>
      <c r="D38" s="26">
        <v>0.56153259626382013</v>
      </c>
    </row>
    <row r="39" spans="1:4" x14ac:dyDescent="0.2">
      <c r="A39" s="25" t="s">
        <v>416</v>
      </c>
      <c r="B39" s="26">
        <v>0.6939589665653495</v>
      </c>
      <c r="C39" s="26">
        <v>0.92215045592705158</v>
      </c>
      <c r="D39" s="26">
        <v>0.74779635258358668</v>
      </c>
    </row>
    <row r="40" spans="1:4" x14ac:dyDescent="0.2">
      <c r="A40" s="25" t="s">
        <v>399</v>
      </c>
      <c r="B40" s="26">
        <v>0.64077669902912626</v>
      </c>
      <c r="C40" s="26">
        <v>0.65873786407766999</v>
      </c>
      <c r="D40" s="26">
        <v>0.60679611650485432</v>
      </c>
    </row>
    <row r="41" spans="1:4" x14ac:dyDescent="0.2">
      <c r="A41" s="25" t="s">
        <v>383</v>
      </c>
      <c r="B41" s="26">
        <v>0.59126506024096392</v>
      </c>
      <c r="C41" s="26">
        <v>0.78851656626506028</v>
      </c>
      <c r="D41" s="26">
        <v>0.63825301204819274</v>
      </c>
    </row>
    <row r="42" spans="1:4" x14ac:dyDescent="0.2">
      <c r="A42" s="25" t="s">
        <v>406</v>
      </c>
      <c r="B42" s="26">
        <v>0.56729041916167666</v>
      </c>
      <c r="C42" s="26">
        <v>0.9531062874251498</v>
      </c>
      <c r="D42" s="26">
        <v>0.69816616766467066</v>
      </c>
    </row>
    <row r="43" spans="1:4" x14ac:dyDescent="0.2">
      <c r="A43" s="25" t="s">
        <v>52</v>
      </c>
      <c r="B43" s="26">
        <v>0.48725637181409298</v>
      </c>
      <c r="C43" s="26">
        <v>0.33279610194902548</v>
      </c>
      <c r="D43" s="26">
        <v>0.38834332833583213</v>
      </c>
    </row>
    <row r="44" spans="1:4" x14ac:dyDescent="0.2">
      <c r="A44" s="25" t="s">
        <v>337</v>
      </c>
      <c r="B44" s="26">
        <v>0.45666542888971406</v>
      </c>
      <c r="C44" s="26">
        <v>0.58989974006683998</v>
      </c>
      <c r="D44" s="26">
        <v>0.48514667656888227</v>
      </c>
    </row>
    <row r="45" spans="1:4" x14ac:dyDescent="0.2">
      <c r="A45" s="25" t="s">
        <v>381</v>
      </c>
      <c r="B45" s="26">
        <v>0.43447885196374625</v>
      </c>
      <c r="C45" s="26">
        <v>0.58077794561933538</v>
      </c>
      <c r="D45" s="26">
        <v>0.46982628398791548</v>
      </c>
    </row>
    <row r="46" spans="1:4" x14ac:dyDescent="0.2">
      <c r="A46" s="25" t="s">
        <v>493</v>
      </c>
      <c r="B46" s="26">
        <v>0.40987887963663894</v>
      </c>
      <c r="C46" s="26">
        <v>0.26472369417108249</v>
      </c>
      <c r="D46" s="26">
        <v>0.3198334595003785</v>
      </c>
    </row>
    <row r="47" spans="1:4" x14ac:dyDescent="0.2">
      <c r="A47" s="25" t="s">
        <v>459</v>
      </c>
      <c r="B47" s="26">
        <v>0.39984621299500195</v>
      </c>
      <c r="C47" s="26">
        <v>0.23490965013456364</v>
      </c>
      <c r="D47" s="26">
        <v>0.30188389081122646</v>
      </c>
    </row>
    <row r="48" spans="1:4" x14ac:dyDescent="0.2">
      <c r="A48" s="25" t="s">
        <v>400</v>
      </c>
      <c r="B48" s="26">
        <v>0.3657965451055662</v>
      </c>
      <c r="C48" s="26">
        <v>0.46510556621881005</v>
      </c>
      <c r="D48" s="26">
        <v>0.38525911708253358</v>
      </c>
    </row>
    <row r="49" spans="1:4" x14ac:dyDescent="0.2">
      <c r="A49" s="25" t="s">
        <v>398</v>
      </c>
      <c r="B49" s="26">
        <v>0.32066996574038825</v>
      </c>
      <c r="C49" s="26">
        <v>0.4216216216216217</v>
      </c>
      <c r="D49" s="26">
        <v>0.34343357441948991</v>
      </c>
    </row>
    <row r="50" spans="1:4" x14ac:dyDescent="0.2">
      <c r="A50" s="25" t="s">
        <v>467</v>
      </c>
      <c r="B50" s="26">
        <v>0.28428357089272316</v>
      </c>
      <c r="C50" s="26">
        <v>0.32768192048012001</v>
      </c>
      <c r="D50" s="26">
        <v>0.28477119279819957</v>
      </c>
    </row>
    <row r="51" spans="1:4" x14ac:dyDescent="0.2">
      <c r="A51" s="25" t="s">
        <v>442</v>
      </c>
      <c r="B51" s="26">
        <v>0.26039083051484402</v>
      </c>
      <c r="C51" s="26">
        <v>0.20518602029312288</v>
      </c>
      <c r="D51" s="26">
        <v>0.21984216459977451</v>
      </c>
    </row>
    <row r="52" spans="1:4" x14ac:dyDescent="0.2">
      <c r="A52" s="25" t="s">
        <v>396</v>
      </c>
      <c r="B52" s="26">
        <v>0.25864128406121684</v>
      </c>
      <c r="C52" s="26">
        <v>0.30425531914893617</v>
      </c>
      <c r="D52" s="26">
        <v>0.26155281821575216</v>
      </c>
    </row>
    <row r="53" spans="1:4" x14ac:dyDescent="0.2">
      <c r="A53" s="25" t="s">
        <v>475</v>
      </c>
      <c r="B53" s="26">
        <v>0.20419367136866184</v>
      </c>
      <c r="C53" s="26">
        <v>0.21014105985512774</v>
      </c>
      <c r="D53" s="26">
        <v>0.19329012581014107</v>
      </c>
    </row>
    <row r="54" spans="1:4" x14ac:dyDescent="0.2">
      <c r="A54" s="25" t="s">
        <v>471</v>
      </c>
      <c r="B54" s="26">
        <v>0.19388516032811334</v>
      </c>
      <c r="C54" s="26">
        <v>0.13959731543624163</v>
      </c>
      <c r="D54" s="26">
        <v>0.1575316927665921</v>
      </c>
    </row>
    <row r="55" spans="1:4" x14ac:dyDescent="0.2">
      <c r="A55" s="25" t="s">
        <v>466</v>
      </c>
      <c r="B55" s="26">
        <v>0.15729709605361131</v>
      </c>
      <c r="C55" s="26">
        <v>0.24393149664929265</v>
      </c>
      <c r="D55" s="26">
        <v>0.18488458674609085</v>
      </c>
    </row>
    <row r="56" spans="1:4" x14ac:dyDescent="0.2">
      <c r="A56" s="25" t="s">
        <v>390</v>
      </c>
      <c r="B56" s="26">
        <v>0.15189681335356603</v>
      </c>
      <c r="C56" s="26">
        <v>0.15534901365705614</v>
      </c>
      <c r="D56" s="26">
        <v>0.14351289833080424</v>
      </c>
    </row>
    <row r="57" spans="1:4" x14ac:dyDescent="0.2">
      <c r="A57" s="25" t="s">
        <v>382</v>
      </c>
      <c r="B57" s="26">
        <v>0.14896867838044309</v>
      </c>
      <c r="C57" s="26">
        <v>0.20011459129106188</v>
      </c>
      <c r="D57" s="26">
        <v>0.16138273491214666</v>
      </c>
    </row>
    <row r="58" spans="1:4" x14ac:dyDescent="0.2">
      <c r="A58" s="25" t="s">
        <v>476</v>
      </c>
      <c r="B58" s="26">
        <v>0.12434358589647412</v>
      </c>
      <c r="C58" s="26">
        <v>8.7771942985746434E-2</v>
      </c>
      <c r="D58" s="26">
        <v>0.10045011252813203</v>
      </c>
    </row>
    <row r="59" spans="1:4" x14ac:dyDescent="0.2">
      <c r="A59" s="25" t="s">
        <v>457</v>
      </c>
      <c r="B59" s="26">
        <v>0.12122342409548675</v>
      </c>
      <c r="C59" s="26">
        <v>0.17601641178664679</v>
      </c>
      <c r="D59" s="26">
        <v>0.13722491607609102</v>
      </c>
    </row>
    <row r="60" spans="1:4" x14ac:dyDescent="0.2">
      <c r="A60" s="25" t="s">
        <v>38</v>
      </c>
      <c r="B60" s="26">
        <v>0.11331836887392444</v>
      </c>
      <c r="C60" s="26">
        <v>9.5323606434717545E-2</v>
      </c>
      <c r="D60" s="26">
        <v>9.82416760194538E-2</v>
      </c>
    </row>
    <row r="61" spans="1:4" x14ac:dyDescent="0.2">
      <c r="A61" s="25" t="s">
        <v>402</v>
      </c>
      <c r="B61" s="26">
        <v>0.11267978803936411</v>
      </c>
      <c r="C61" s="26">
        <v>0.11956850870552613</v>
      </c>
      <c r="D61" s="26">
        <v>0.10825132475397427</v>
      </c>
    </row>
    <row r="62" spans="1:4" x14ac:dyDescent="0.2">
      <c r="A62" s="25" t="s">
        <v>420</v>
      </c>
      <c r="B62" s="26">
        <v>0.10324384787472037</v>
      </c>
      <c r="C62" s="26">
        <v>0.16286353467561521</v>
      </c>
      <c r="D62" s="26">
        <v>0.12263236390753171</v>
      </c>
    </row>
    <row r="63" spans="1:4" x14ac:dyDescent="0.2">
      <c r="A63" s="25" t="s">
        <v>404</v>
      </c>
      <c r="B63" s="26">
        <v>9.3033878949371915E-2</v>
      </c>
      <c r="C63" s="26">
        <v>0.13707651313285116</v>
      </c>
      <c r="D63" s="26">
        <v>0.10590026646364674</v>
      </c>
    </row>
    <row r="64" spans="1:4" x14ac:dyDescent="0.2">
      <c r="A64" s="25" t="s">
        <v>369</v>
      </c>
      <c r="B64" s="26">
        <v>6.2839879154078557E-2</v>
      </c>
      <c r="C64" s="26">
        <v>6.333081570996979E-2</v>
      </c>
      <c r="D64" s="26">
        <v>5.8912386706948643E-2</v>
      </c>
    </row>
    <row r="65" spans="1:4" x14ac:dyDescent="0.2">
      <c r="A65" s="25" t="s">
        <v>403</v>
      </c>
      <c r="B65" s="26">
        <v>5.3643122676579932E-2</v>
      </c>
      <c r="C65" s="26">
        <v>5.2193308550185877E-2</v>
      </c>
      <c r="D65" s="26">
        <v>4.9293680297397766E-2</v>
      </c>
    </row>
    <row r="66" spans="1:4" x14ac:dyDescent="0.2">
      <c r="A66" s="25" t="s">
        <v>339</v>
      </c>
      <c r="B66" s="26">
        <v>4.1198930889652541E-2</v>
      </c>
      <c r="C66" s="26">
        <v>4.7651775486827037E-2</v>
      </c>
      <c r="D66" s="26">
        <v>4.1695303550973659E-2</v>
      </c>
    </row>
    <row r="67" spans="1:4" x14ac:dyDescent="0.2">
      <c r="A67" s="25" t="s">
        <v>453</v>
      </c>
      <c r="B67" s="26">
        <v>3.298731257208766E-2</v>
      </c>
      <c r="C67" s="26">
        <v>3.7485582468281431E-2</v>
      </c>
      <c r="D67" s="26">
        <v>3.298731257208766E-2</v>
      </c>
    </row>
    <row r="68" spans="1:4" x14ac:dyDescent="0.2">
      <c r="A68" s="25" t="s">
        <v>54</v>
      </c>
      <c r="B68" s="26">
        <v>3.2886163280950557E-2</v>
      </c>
      <c r="C68" s="26">
        <v>5.4311996933691077E-2</v>
      </c>
      <c r="D68" s="26">
        <v>3.9862016098121886E-2</v>
      </c>
    </row>
    <row r="69" spans="1:4" x14ac:dyDescent="0.2">
      <c r="A69" s="25" t="s">
        <v>489</v>
      </c>
      <c r="B69" s="26">
        <v>2.7225130890052355E-2</v>
      </c>
      <c r="C69" s="26">
        <v>4.1810022438294688E-2</v>
      </c>
      <c r="D69" s="26">
        <v>3.2086761406133132E-2</v>
      </c>
    </row>
    <row r="70" spans="1:4" x14ac:dyDescent="0.2">
      <c r="A70" s="25" t="s">
        <v>492</v>
      </c>
      <c r="B70" s="26">
        <v>7.7525158404770783E-3</v>
      </c>
      <c r="C70" s="26">
        <v>9.2061125605665296E-3</v>
      </c>
      <c r="D70" s="26">
        <v>8.2370480805068966E-3</v>
      </c>
    </row>
    <row r="71" spans="1:4" x14ac:dyDescent="0.2">
      <c r="A71" s="25" t="s">
        <v>368</v>
      </c>
      <c r="B71" s="26">
        <v>6.3438438438438447E-3</v>
      </c>
      <c r="C71" s="26">
        <v>6.8318318318318317E-3</v>
      </c>
      <c r="D71" s="26">
        <v>6.3438438438438447E-3</v>
      </c>
    </row>
    <row r="72" spans="1:4" x14ac:dyDescent="0.2">
      <c r="A72" s="25" t="s">
        <v>384</v>
      </c>
      <c r="B72" s="26">
        <v>3.8820455393803661E-3</v>
      </c>
      <c r="C72" s="26">
        <v>2.9115341545352747E-3</v>
      </c>
      <c r="D72" s="26">
        <v>3.3967898469578197E-3</v>
      </c>
    </row>
    <row r="73" spans="1:4" x14ac:dyDescent="0.2">
      <c r="A73" s="24" t="s">
        <v>693</v>
      </c>
      <c r="B73" s="26">
        <v>4.7403474773515972</v>
      </c>
      <c r="C73" s="26">
        <v>6.3077726815396709</v>
      </c>
      <c r="D73" s="26">
        <v>5.1139535656542456</v>
      </c>
    </row>
    <row r="74" spans="1:4" x14ac:dyDescent="0.2">
      <c r="A74" s="25" t="s">
        <v>470</v>
      </c>
      <c r="B74" s="26">
        <v>1.1466473509933777</v>
      </c>
      <c r="C74" s="26">
        <v>1.6395281456953641</v>
      </c>
      <c r="D74" s="26">
        <v>1.2865480132450331</v>
      </c>
    </row>
    <row r="75" spans="1:4" x14ac:dyDescent="0.2">
      <c r="A75" s="25" t="s">
        <v>482</v>
      </c>
      <c r="B75" s="26">
        <v>0.82505002000800332</v>
      </c>
      <c r="C75" s="26">
        <v>1.1860744297719088</v>
      </c>
      <c r="D75" s="26">
        <v>0.92805122048819544</v>
      </c>
    </row>
    <row r="76" spans="1:4" x14ac:dyDescent="0.2">
      <c r="A76" s="25" t="s">
        <v>481</v>
      </c>
      <c r="B76" s="26">
        <v>0.8170821413976298</v>
      </c>
      <c r="C76" s="26">
        <v>1.0577441765427054</v>
      </c>
      <c r="D76" s="26">
        <v>0.86861463015937879</v>
      </c>
    </row>
    <row r="77" spans="1:4" x14ac:dyDescent="0.2">
      <c r="A77" s="25" t="s">
        <v>463</v>
      </c>
      <c r="B77" s="26">
        <v>0.65346737792367671</v>
      </c>
      <c r="C77" s="26">
        <v>0.38621255642183011</v>
      </c>
      <c r="D77" s="26">
        <v>0.49450143619203946</v>
      </c>
    </row>
    <row r="78" spans="1:4" x14ac:dyDescent="0.2">
      <c r="A78" s="25" t="s">
        <v>147</v>
      </c>
      <c r="B78" s="26">
        <v>0.43085410706988148</v>
      </c>
      <c r="C78" s="26">
        <v>0.70711074785451566</v>
      </c>
      <c r="D78" s="26">
        <v>0.52329382917858602</v>
      </c>
    </row>
    <row r="79" spans="1:4" x14ac:dyDescent="0.2">
      <c r="A79" s="25" t="s">
        <v>190</v>
      </c>
      <c r="B79" s="26">
        <v>0.30808943089430896</v>
      </c>
      <c r="C79" s="26">
        <v>0.52158536585365856</v>
      </c>
      <c r="D79" s="26">
        <v>0.38101626016260165</v>
      </c>
    </row>
    <row r="80" spans="1:4" x14ac:dyDescent="0.2">
      <c r="A80" s="25" t="s">
        <v>477</v>
      </c>
      <c r="B80" s="26">
        <v>0.21397180762852405</v>
      </c>
      <c r="C80" s="26">
        <v>0.35787728026533999</v>
      </c>
      <c r="D80" s="26">
        <v>0.26247927031509122</v>
      </c>
    </row>
    <row r="81" spans="1:4" x14ac:dyDescent="0.2">
      <c r="A81" s="25" t="s">
        <v>503</v>
      </c>
      <c r="B81" s="26">
        <v>0.19350544574425171</v>
      </c>
      <c r="C81" s="26">
        <v>0.21972569584509885</v>
      </c>
      <c r="D81" s="26">
        <v>0.19245663574021785</v>
      </c>
    </row>
    <row r="82" spans="1:4" x14ac:dyDescent="0.2">
      <c r="A82" s="25" t="s">
        <v>441</v>
      </c>
      <c r="B82" s="26">
        <v>0.14318840579710146</v>
      </c>
      <c r="C82" s="26">
        <v>0.22608695652173913</v>
      </c>
      <c r="D82" s="26">
        <v>0.17010351966873707</v>
      </c>
    </row>
    <row r="83" spans="1:4" x14ac:dyDescent="0.2">
      <c r="A83" s="25" t="s">
        <v>228</v>
      </c>
      <c r="B83" s="26">
        <v>4.3297252289758534E-3</v>
      </c>
      <c r="C83" s="26">
        <v>2.7060782681099086E-3</v>
      </c>
      <c r="D83" s="26">
        <v>3.2472939217318905E-3</v>
      </c>
    </row>
    <row r="84" spans="1:4" x14ac:dyDescent="0.2">
      <c r="A84" s="25" t="s">
        <v>473</v>
      </c>
      <c r="B84" s="26">
        <v>4.1616646658663463E-3</v>
      </c>
      <c r="C84" s="26">
        <v>3.1212484993997603E-3</v>
      </c>
      <c r="D84" s="26">
        <v>3.6414565826330533E-3</v>
      </c>
    </row>
    <row r="85" spans="1:4" x14ac:dyDescent="0.2">
      <c r="A85" s="24" t="s">
        <v>694</v>
      </c>
      <c r="B85" s="26">
        <v>122.74030482642401</v>
      </c>
      <c r="C85" s="26">
        <v>170.94405281735001</v>
      </c>
      <c r="D85" s="26">
        <v>114.81820210973567</v>
      </c>
    </row>
    <row r="86" spans="1:4" x14ac:dyDescent="0.2">
      <c r="A86" s="25" t="s">
        <v>90</v>
      </c>
      <c r="B86" s="26">
        <v>22.035603715170279</v>
      </c>
      <c r="C86" s="26">
        <v>28.942680229986731</v>
      </c>
      <c r="D86" s="26">
        <v>23.601813356921717</v>
      </c>
    </row>
    <row r="87" spans="1:4" x14ac:dyDescent="0.2">
      <c r="A87" s="25" t="s">
        <v>317</v>
      </c>
      <c r="B87" s="26">
        <v>18.655259653794943</v>
      </c>
      <c r="C87" s="26">
        <v>18.399067909454061</v>
      </c>
      <c r="D87" s="26">
        <v>17.327563249001333</v>
      </c>
    </row>
    <row r="88" spans="1:4" x14ac:dyDescent="0.2">
      <c r="A88" s="25" t="s">
        <v>319</v>
      </c>
      <c r="B88" s="26">
        <v>18.155951346655083</v>
      </c>
      <c r="C88" s="26">
        <v>43.382276281494356</v>
      </c>
      <c r="D88" s="26">
        <v>12.423979148566463</v>
      </c>
    </row>
    <row r="89" spans="1:4" x14ac:dyDescent="0.2">
      <c r="A89" s="25" t="s">
        <v>152</v>
      </c>
      <c r="B89" s="26">
        <v>14.178161434977579</v>
      </c>
      <c r="C89" s="26">
        <v>21.245964125560537</v>
      </c>
      <c r="D89" s="26">
        <v>13.037892376681615</v>
      </c>
    </row>
    <row r="90" spans="1:4" x14ac:dyDescent="0.2">
      <c r="A90" s="25" t="s">
        <v>318</v>
      </c>
      <c r="B90" s="26">
        <v>13.041898454746137</v>
      </c>
      <c r="C90" s="26">
        <v>19.525827814569535</v>
      </c>
      <c r="D90" s="26">
        <v>15.010551876379692</v>
      </c>
    </row>
    <row r="91" spans="1:4" x14ac:dyDescent="0.2">
      <c r="A91" s="25" t="s">
        <v>316</v>
      </c>
      <c r="B91" s="26">
        <v>8.6487134757959012</v>
      </c>
      <c r="C91" s="26">
        <v>5.7726122982991717</v>
      </c>
      <c r="D91" s="26">
        <v>6.8344962930658522</v>
      </c>
    </row>
    <row r="92" spans="1:4" x14ac:dyDescent="0.2">
      <c r="A92" s="25" t="s">
        <v>84</v>
      </c>
      <c r="B92" s="26">
        <v>8.4456375838926174</v>
      </c>
      <c r="C92" s="26">
        <v>17.155928411633109</v>
      </c>
      <c r="D92" s="26">
        <v>9.6089485458612973</v>
      </c>
    </row>
    <row r="93" spans="1:4" x14ac:dyDescent="0.2">
      <c r="A93" s="25" t="s">
        <v>91</v>
      </c>
      <c r="B93" s="26">
        <v>6.8475533807829185</v>
      </c>
      <c r="C93" s="26">
        <v>5.3382117437722423</v>
      </c>
      <c r="D93" s="26">
        <v>5.7447508896797155</v>
      </c>
    </row>
    <row r="94" spans="1:4" x14ac:dyDescent="0.2">
      <c r="A94" s="25" t="s">
        <v>123</v>
      </c>
      <c r="B94" s="26">
        <v>6.8275456919060051</v>
      </c>
      <c r="C94" s="26">
        <v>4.2026544821583993</v>
      </c>
      <c r="D94" s="26">
        <v>5.241296779808529</v>
      </c>
    </row>
    <row r="95" spans="1:4" x14ac:dyDescent="0.2">
      <c r="A95" s="25" t="s">
        <v>98</v>
      </c>
      <c r="B95" s="26">
        <v>1.3140814558058926</v>
      </c>
      <c r="C95" s="26">
        <v>0.82348353552859621</v>
      </c>
      <c r="D95" s="26">
        <v>1.0149913344887347</v>
      </c>
    </row>
    <row r="96" spans="1:4" x14ac:dyDescent="0.2">
      <c r="A96" s="25" t="s">
        <v>130</v>
      </c>
      <c r="B96" s="26">
        <v>1.0853159041394336</v>
      </c>
      <c r="C96" s="26">
        <v>1.6477995642701526</v>
      </c>
      <c r="D96" s="26">
        <v>1.2592156862745099</v>
      </c>
    </row>
    <row r="97" spans="1:4" x14ac:dyDescent="0.2">
      <c r="A97" s="25" t="s">
        <v>320</v>
      </c>
      <c r="B97" s="26">
        <v>1.0678772157371379</v>
      </c>
      <c r="C97" s="26">
        <v>1.5203199308257673</v>
      </c>
      <c r="D97" s="26">
        <v>1.1948984003458711</v>
      </c>
    </row>
    <row r="98" spans="1:4" x14ac:dyDescent="0.2">
      <c r="A98" s="25" t="s">
        <v>203</v>
      </c>
      <c r="B98" s="26">
        <v>0.79025254762959685</v>
      </c>
      <c r="C98" s="26">
        <v>1.3529906956136466</v>
      </c>
      <c r="D98" s="26">
        <v>0.98320779796189628</v>
      </c>
    </row>
    <row r="99" spans="1:4" x14ac:dyDescent="0.2">
      <c r="A99" s="25" t="s">
        <v>115</v>
      </c>
      <c r="B99" s="26">
        <v>0.63836168307967778</v>
      </c>
      <c r="C99" s="26">
        <v>0.56387645478961501</v>
      </c>
      <c r="D99" s="26">
        <v>0.5644583706356312</v>
      </c>
    </row>
    <row r="100" spans="1:4" x14ac:dyDescent="0.2">
      <c r="A100" s="25" t="s">
        <v>468</v>
      </c>
      <c r="B100" s="26">
        <v>0.24457724656927843</v>
      </c>
      <c r="C100" s="26">
        <v>0.17264276228419656</v>
      </c>
      <c r="D100" s="26">
        <v>0.19738822487826474</v>
      </c>
    </row>
    <row r="101" spans="1:4" x14ac:dyDescent="0.2">
      <c r="A101" s="25" t="s">
        <v>315</v>
      </c>
      <c r="B101" s="26">
        <v>0.20330147697654213</v>
      </c>
      <c r="C101" s="26">
        <v>0.14908774978279757</v>
      </c>
      <c r="D101" s="26">
        <v>0.16659426585577758</v>
      </c>
    </row>
    <row r="102" spans="1:4" x14ac:dyDescent="0.2">
      <c r="A102" s="25" t="s">
        <v>179</v>
      </c>
      <c r="B102" s="26">
        <v>0.16052986079928155</v>
      </c>
      <c r="C102" s="26">
        <v>0.17337224966322407</v>
      </c>
      <c r="D102" s="26">
        <v>0.15585990121239338</v>
      </c>
    </row>
    <row r="103" spans="1:4" x14ac:dyDescent="0.2">
      <c r="A103" s="25" t="s">
        <v>23</v>
      </c>
      <c r="B103" s="26">
        <v>0.15423728813559323</v>
      </c>
      <c r="C103" s="26">
        <v>0.19018733273862623</v>
      </c>
      <c r="D103" s="26">
        <v>0.16003568242640501</v>
      </c>
    </row>
    <row r="104" spans="1:4" x14ac:dyDescent="0.2">
      <c r="A104" s="25" t="s">
        <v>28</v>
      </c>
      <c r="B104" s="26">
        <v>0.14729907773386036</v>
      </c>
      <c r="C104" s="26">
        <v>0.24207290294246819</v>
      </c>
      <c r="D104" s="26">
        <v>0.17870004391743524</v>
      </c>
    </row>
    <row r="105" spans="1:4" x14ac:dyDescent="0.2">
      <c r="A105" s="25" t="s">
        <v>107</v>
      </c>
      <c r="B105" s="26">
        <v>7.4686825053995681E-2</v>
      </c>
      <c r="C105" s="26">
        <v>0.12354211663066955</v>
      </c>
      <c r="D105" s="26">
        <v>9.1533477321814258E-2</v>
      </c>
    </row>
    <row r="106" spans="1:4" x14ac:dyDescent="0.2">
      <c r="A106" s="25" t="s">
        <v>17</v>
      </c>
      <c r="B106" s="26">
        <v>2.3459507042253525E-2</v>
      </c>
      <c r="C106" s="26">
        <v>1.9454225352112678E-2</v>
      </c>
      <c r="D106" s="26">
        <v>2.0026408450704226E-2</v>
      </c>
    </row>
    <row r="107" spans="1:4" x14ac:dyDescent="0.2">
      <c r="A107" s="24" t="s">
        <v>695</v>
      </c>
      <c r="B107" s="26">
        <v>112.8398995117183</v>
      </c>
      <c r="C107" s="26">
        <v>116.66119561377944</v>
      </c>
      <c r="D107" s="26">
        <v>107.1431314608422</v>
      </c>
    </row>
    <row r="108" spans="1:4" x14ac:dyDescent="0.2">
      <c r="A108" s="25" t="s">
        <v>61</v>
      </c>
      <c r="B108" s="26">
        <v>62.838237671786587</v>
      </c>
      <c r="C108" s="26">
        <v>58.335004042037191</v>
      </c>
      <c r="D108" s="26">
        <v>56.782780921584482</v>
      </c>
    </row>
    <row r="109" spans="1:4" x14ac:dyDescent="0.2">
      <c r="A109" s="25" t="s">
        <v>286</v>
      </c>
      <c r="B109" s="26">
        <v>19.836483155299916</v>
      </c>
      <c r="C109" s="26">
        <v>20.216762530813476</v>
      </c>
      <c r="D109" s="26">
        <v>18.708463434675433</v>
      </c>
    </row>
    <row r="110" spans="1:4" x14ac:dyDescent="0.2">
      <c r="A110" s="25" t="s">
        <v>63</v>
      </c>
      <c r="B110" s="26">
        <v>7.8368794326241131</v>
      </c>
      <c r="C110" s="26">
        <v>9.150197005516155</v>
      </c>
      <c r="D110" s="26">
        <v>7.8962962962962964</v>
      </c>
    </row>
    <row r="111" spans="1:4" x14ac:dyDescent="0.2">
      <c r="A111" s="25" t="s">
        <v>500</v>
      </c>
      <c r="B111" s="26">
        <v>7.4225122349102772</v>
      </c>
      <c r="C111" s="26">
        <v>11.789070146818924</v>
      </c>
      <c r="D111" s="26">
        <v>8.8370309951060371</v>
      </c>
    </row>
    <row r="112" spans="1:4" x14ac:dyDescent="0.2">
      <c r="A112" s="25" t="s">
        <v>184</v>
      </c>
      <c r="B112" s="26">
        <v>4.1041831097079715</v>
      </c>
      <c r="C112" s="26">
        <v>4.4612470402525659</v>
      </c>
      <c r="D112" s="26">
        <v>3.9913180741910024</v>
      </c>
    </row>
    <row r="113" spans="1:4" x14ac:dyDescent="0.2">
      <c r="A113" s="25" t="s">
        <v>74</v>
      </c>
      <c r="B113" s="26">
        <v>3.8333867093674945</v>
      </c>
      <c r="C113" s="26">
        <v>2.6187349879903925</v>
      </c>
      <c r="D113" s="26">
        <v>3.055884707766213</v>
      </c>
    </row>
    <row r="114" spans="1:4" x14ac:dyDescent="0.2">
      <c r="A114" s="25" t="s">
        <v>333</v>
      </c>
      <c r="B114" s="26">
        <v>3.7820015515903802</v>
      </c>
      <c r="C114" s="26">
        <v>5.7899922420480996</v>
      </c>
      <c r="D114" s="26">
        <v>4.4083010085337468</v>
      </c>
    </row>
    <row r="115" spans="1:4" x14ac:dyDescent="0.2">
      <c r="A115" s="25" t="s">
        <v>499</v>
      </c>
      <c r="B115" s="26">
        <v>1.3873517786561265</v>
      </c>
      <c r="C115" s="26">
        <v>2.19201581027668</v>
      </c>
      <c r="D115" s="26">
        <v>1.6463241106719366</v>
      </c>
    </row>
    <row r="116" spans="1:4" x14ac:dyDescent="0.2">
      <c r="A116" s="25" t="s">
        <v>498</v>
      </c>
      <c r="B116" s="26">
        <v>0.81029529130087796</v>
      </c>
      <c r="C116" s="26">
        <v>0.69616919393455712</v>
      </c>
      <c r="D116" s="26">
        <v>0.70861931364724662</v>
      </c>
    </row>
    <row r="117" spans="1:4" x14ac:dyDescent="0.2">
      <c r="A117" s="25" t="s">
        <v>276</v>
      </c>
      <c r="B117" s="26">
        <v>0.34466560509554145</v>
      </c>
      <c r="C117" s="26">
        <v>0.53718152866242042</v>
      </c>
      <c r="D117" s="26">
        <v>0.40573248407643314</v>
      </c>
    </row>
    <row r="118" spans="1:4" x14ac:dyDescent="0.2">
      <c r="A118" s="25" t="s">
        <v>21</v>
      </c>
      <c r="B118" s="26">
        <v>0.26771004942339371</v>
      </c>
      <c r="C118" s="26">
        <v>0.4197693574958814</v>
      </c>
      <c r="D118" s="26">
        <v>0.3158978583196046</v>
      </c>
    </row>
    <row r="119" spans="1:4" x14ac:dyDescent="0.2">
      <c r="A119" s="25" t="s">
        <v>274</v>
      </c>
      <c r="B119" s="26">
        <v>0.20202020202020202</v>
      </c>
      <c r="C119" s="26">
        <v>0.30606060606060609</v>
      </c>
      <c r="D119" s="26">
        <v>0.23434343434343435</v>
      </c>
    </row>
    <row r="120" spans="1:4" x14ac:dyDescent="0.2">
      <c r="A120" s="25" t="s">
        <v>287</v>
      </c>
      <c r="B120" s="26">
        <v>0.17417271993543182</v>
      </c>
      <c r="C120" s="26">
        <v>0.14899112187247779</v>
      </c>
      <c r="D120" s="26">
        <v>0.15213882163034706</v>
      </c>
    </row>
    <row r="121" spans="1:4" x14ac:dyDescent="0.2">
      <c r="A121" s="24" t="s">
        <v>696</v>
      </c>
      <c r="B121" s="26">
        <v>10.088939264703837</v>
      </c>
      <c r="C121" s="26">
        <v>15.019403231782764</v>
      </c>
      <c r="D121" s="26">
        <v>11.575105738729098</v>
      </c>
    </row>
    <row r="122" spans="1:4" x14ac:dyDescent="0.2">
      <c r="A122" s="25" t="s">
        <v>35</v>
      </c>
      <c r="B122" s="26">
        <v>4.9448164513936099</v>
      </c>
      <c r="C122" s="26">
        <v>8.4354180829367778</v>
      </c>
      <c r="D122" s="26">
        <v>6.1400917743031957</v>
      </c>
    </row>
    <row r="123" spans="1:4" x14ac:dyDescent="0.2">
      <c r="A123" s="25" t="s">
        <v>65</v>
      </c>
      <c r="B123" s="26">
        <v>2.5850523425433329</v>
      </c>
      <c r="C123" s="26">
        <v>3.2929466277672903</v>
      </c>
      <c r="D123" s="26">
        <v>2.7242663463188608</v>
      </c>
    </row>
    <row r="124" spans="1:4" x14ac:dyDescent="0.2">
      <c r="A124" s="25" t="s">
        <v>70</v>
      </c>
      <c r="B124" s="26">
        <v>1.4846945778997942</v>
      </c>
      <c r="C124" s="26">
        <v>1.7931880576527113</v>
      </c>
      <c r="D124" s="26">
        <v>1.5221688400823612</v>
      </c>
    </row>
    <row r="125" spans="1:4" x14ac:dyDescent="0.2">
      <c r="A125" s="25" t="s">
        <v>69</v>
      </c>
      <c r="B125" s="26">
        <v>0.5035756853396901</v>
      </c>
      <c r="C125" s="26">
        <v>0.66272773710199218</v>
      </c>
      <c r="D125" s="26">
        <v>0.53987740507406778</v>
      </c>
    </row>
    <row r="126" spans="1:4" x14ac:dyDescent="0.2">
      <c r="A126" s="25" t="s">
        <v>66</v>
      </c>
      <c r="B126" s="26">
        <v>0.18654608096468564</v>
      </c>
      <c r="C126" s="26">
        <v>0.24409991386735572</v>
      </c>
      <c r="D126" s="26">
        <v>0.19953488372093023</v>
      </c>
    </row>
    <row r="127" spans="1:4" x14ac:dyDescent="0.2">
      <c r="A127" s="25" t="s">
        <v>67</v>
      </c>
      <c r="B127" s="26">
        <v>0.18644972451790634</v>
      </c>
      <c r="C127" s="26">
        <v>0.29523071625344355</v>
      </c>
      <c r="D127" s="26">
        <v>0.22159090909090909</v>
      </c>
    </row>
    <row r="128" spans="1:4" x14ac:dyDescent="0.2">
      <c r="A128" s="25" t="s">
        <v>68</v>
      </c>
      <c r="B128" s="26">
        <v>7.817371937639199E-2</v>
      </c>
      <c r="C128" s="26">
        <v>0.12227171492204901</v>
      </c>
      <c r="D128" s="26">
        <v>9.2427616926503336E-2</v>
      </c>
    </row>
    <row r="129" spans="1:4" x14ac:dyDescent="0.2">
      <c r="A129" s="25" t="s">
        <v>71</v>
      </c>
      <c r="B129" s="26">
        <v>7.3823328785811743E-2</v>
      </c>
      <c r="C129" s="26">
        <v>0.12170873124147341</v>
      </c>
      <c r="D129" s="26">
        <v>8.9785129604365618E-2</v>
      </c>
    </row>
    <row r="130" spans="1:4" x14ac:dyDescent="0.2">
      <c r="A130" s="25" t="s">
        <v>20</v>
      </c>
      <c r="B130" s="26">
        <v>3.6907815974003763E-2</v>
      </c>
      <c r="C130" s="26">
        <v>4.1132204549341543E-2</v>
      </c>
      <c r="D130" s="26">
        <v>3.6240807251582012E-2</v>
      </c>
    </row>
    <row r="131" spans="1:4" x14ac:dyDescent="0.2">
      <c r="A131" s="25" t="s">
        <v>73</v>
      </c>
      <c r="B131" s="26">
        <v>8.8995379086085919E-3</v>
      </c>
      <c r="C131" s="26">
        <v>1.067944549033031E-2</v>
      </c>
      <c r="D131" s="26">
        <v>9.1220263563238074E-3</v>
      </c>
    </row>
    <row r="132" spans="1:4" x14ac:dyDescent="0.2">
      <c r="A132" s="24" t="s">
        <v>697</v>
      </c>
      <c r="B132" s="26">
        <v>12.018551215218046</v>
      </c>
      <c r="C132" s="26">
        <v>11.206386332649</v>
      </c>
      <c r="D132" s="26">
        <v>10.882138049231855</v>
      </c>
    </row>
    <row r="133" spans="1:4" x14ac:dyDescent="0.2">
      <c r="A133" s="25" t="s">
        <v>321</v>
      </c>
      <c r="B133" s="26">
        <v>5.9283716594157863</v>
      </c>
      <c r="C133" s="26">
        <v>4.2716594157862025</v>
      </c>
      <c r="D133" s="26">
        <v>4.8214729645742693</v>
      </c>
    </row>
    <row r="134" spans="1:4" x14ac:dyDescent="0.2">
      <c r="A134" s="25" t="s">
        <v>26</v>
      </c>
      <c r="B134" s="26">
        <v>2.7566892725030829</v>
      </c>
      <c r="C134" s="26">
        <v>2.2768033292231813</v>
      </c>
      <c r="D134" s="26">
        <v>2.3683723797780516</v>
      </c>
    </row>
    <row r="135" spans="1:4" x14ac:dyDescent="0.2">
      <c r="A135" s="25" t="s">
        <v>429</v>
      </c>
      <c r="B135" s="26">
        <v>1.2955465587044535</v>
      </c>
      <c r="C135" s="26">
        <v>2.191093117408907</v>
      </c>
      <c r="D135" s="26">
        <v>1.6004048582995953</v>
      </c>
    </row>
    <row r="136" spans="1:4" x14ac:dyDescent="0.2">
      <c r="A136" s="25" t="s">
        <v>456</v>
      </c>
      <c r="B136" s="26">
        <v>0.6103819173811379</v>
      </c>
      <c r="C136" s="26">
        <v>1.0418238503507404</v>
      </c>
      <c r="D136" s="26">
        <v>0.75831644583008584</v>
      </c>
    </row>
    <row r="137" spans="1:4" x14ac:dyDescent="0.2">
      <c r="A137" s="25" t="s">
        <v>469</v>
      </c>
      <c r="B137" s="26">
        <v>0.27553141970519784</v>
      </c>
      <c r="C137" s="26">
        <v>0.45404189294026381</v>
      </c>
      <c r="D137" s="26">
        <v>0.33523661753297129</v>
      </c>
    </row>
    <row r="138" spans="1:4" x14ac:dyDescent="0.2">
      <c r="A138" s="25" t="s">
        <v>183</v>
      </c>
      <c r="B138" s="26">
        <v>0.21841452063295069</v>
      </c>
      <c r="C138" s="26">
        <v>0.16134036611852312</v>
      </c>
      <c r="D138" s="26">
        <v>0.17928948184920881</v>
      </c>
    </row>
    <row r="139" spans="1:4" x14ac:dyDescent="0.2">
      <c r="A139" s="25" t="s">
        <v>44</v>
      </c>
      <c r="B139" s="26">
        <v>0.20672229949003246</v>
      </c>
      <c r="C139" s="26">
        <v>0.20069541029207233</v>
      </c>
      <c r="D139" s="26">
        <v>0.19065059496213879</v>
      </c>
    </row>
    <row r="140" spans="1:4" x14ac:dyDescent="0.2">
      <c r="A140" s="25" t="s">
        <v>45</v>
      </c>
      <c r="B140" s="26">
        <v>0.20485212569316083</v>
      </c>
      <c r="C140" s="26">
        <v>0.23308687615526802</v>
      </c>
      <c r="D140" s="26">
        <v>0.2038508934072705</v>
      </c>
    </row>
    <row r="141" spans="1:4" x14ac:dyDescent="0.2">
      <c r="A141" s="25" t="s">
        <v>41</v>
      </c>
      <c r="B141" s="26">
        <v>0.17974406991260924</v>
      </c>
      <c r="C141" s="26">
        <v>0.11299937578027466</v>
      </c>
      <c r="D141" s="26">
        <v>0.1389669163545568</v>
      </c>
    </row>
    <row r="142" spans="1:4" x14ac:dyDescent="0.2">
      <c r="A142" s="25" t="s">
        <v>365</v>
      </c>
      <c r="B142" s="26">
        <v>0.156288532675709</v>
      </c>
      <c r="C142" s="26">
        <v>0.12102342786683108</v>
      </c>
      <c r="D142" s="26">
        <v>0.13084155363748459</v>
      </c>
    </row>
    <row r="143" spans="1:4" x14ac:dyDescent="0.2">
      <c r="A143" s="25" t="s">
        <v>49</v>
      </c>
      <c r="B143" s="26">
        <v>0.13266542404473439</v>
      </c>
      <c r="C143" s="26">
        <v>9.9347623485554523E-2</v>
      </c>
      <c r="D143" s="26">
        <v>0.10964585274930103</v>
      </c>
    </row>
    <row r="144" spans="1:4" x14ac:dyDescent="0.2">
      <c r="A144" s="25" t="s">
        <v>58</v>
      </c>
      <c r="B144" s="26">
        <v>3.3648481091134531E-2</v>
      </c>
      <c r="C144" s="26">
        <v>2.4783013019218848E-2</v>
      </c>
      <c r="D144" s="26">
        <v>2.7603843769373838E-2</v>
      </c>
    </row>
    <row r="145" spans="1:4" x14ac:dyDescent="0.2">
      <c r="A145" s="25" t="s">
        <v>56</v>
      </c>
      <c r="B145" s="26">
        <v>9.824182603331278E-3</v>
      </c>
      <c r="C145" s="26">
        <v>7.4182603331276993E-3</v>
      </c>
      <c r="D145" s="26">
        <v>8.2202344231955583E-3</v>
      </c>
    </row>
    <row r="146" spans="1:4" x14ac:dyDescent="0.2">
      <c r="A146" s="25" t="s">
        <v>486</v>
      </c>
      <c r="B146" s="26">
        <v>6.6573556797020483E-3</v>
      </c>
      <c r="C146" s="26">
        <v>5.8504034761018009E-3</v>
      </c>
      <c r="D146" s="26">
        <v>5.8504034761018009E-3</v>
      </c>
    </row>
    <row r="147" spans="1:4" x14ac:dyDescent="0.2">
      <c r="A147" s="25" t="s">
        <v>47</v>
      </c>
      <c r="B147" s="26">
        <v>1.6129032258064516E-3</v>
      </c>
      <c r="C147" s="26">
        <v>2.4193548387096775E-3</v>
      </c>
      <c r="D147" s="26">
        <v>1.8145161290322581E-3</v>
      </c>
    </row>
    <row r="148" spans="1:4" x14ac:dyDescent="0.2">
      <c r="A148" s="25" t="s">
        <v>55</v>
      </c>
      <c r="B148" s="26">
        <v>1.600492459218221E-3</v>
      </c>
      <c r="C148" s="26">
        <v>2.0006155740227762E-3</v>
      </c>
      <c r="D148" s="26">
        <v>1.600492459218221E-3</v>
      </c>
    </row>
    <row r="149" spans="1:4" x14ac:dyDescent="0.2">
      <c r="A149" s="24" t="s">
        <v>698</v>
      </c>
      <c r="B149" s="26">
        <v>108.59167962866469</v>
      </c>
      <c r="C149" s="26">
        <v>120.73411859061646</v>
      </c>
      <c r="D149" s="26">
        <v>105.63429584497982</v>
      </c>
    </row>
    <row r="150" spans="1:4" x14ac:dyDescent="0.2">
      <c r="A150" s="25" t="s">
        <v>150</v>
      </c>
      <c r="B150" s="26">
        <v>33.980455120101141</v>
      </c>
      <c r="C150" s="26">
        <v>26.184399494310998</v>
      </c>
      <c r="D150" s="26">
        <v>28.374841972187106</v>
      </c>
    </row>
    <row r="151" spans="1:4" x14ac:dyDescent="0.2">
      <c r="A151" s="25" t="s">
        <v>312</v>
      </c>
      <c r="B151" s="26">
        <v>14.139359267734553</v>
      </c>
      <c r="C151" s="26">
        <v>23.996618357487922</v>
      </c>
      <c r="D151" s="26">
        <v>17.50322908721078</v>
      </c>
    </row>
    <row r="152" spans="1:4" x14ac:dyDescent="0.2">
      <c r="A152" s="25" t="s">
        <v>94</v>
      </c>
      <c r="B152" s="26">
        <v>13.864468678671063</v>
      </c>
      <c r="C152" s="26">
        <v>16.755262490489475</v>
      </c>
      <c r="D152" s="26">
        <v>12.92351001775298</v>
      </c>
    </row>
    <row r="153" spans="1:4" x14ac:dyDescent="0.2">
      <c r="A153" s="25" t="s">
        <v>116</v>
      </c>
      <c r="B153" s="26">
        <v>7.9419083969465651</v>
      </c>
      <c r="C153" s="26">
        <v>5.8043511450381686</v>
      </c>
      <c r="D153" s="26">
        <v>6.4947073791348604</v>
      </c>
    </row>
    <row r="154" spans="1:4" x14ac:dyDescent="0.2">
      <c r="A154" s="25" t="s">
        <v>302</v>
      </c>
      <c r="B154" s="26">
        <v>6.1784591991890521</v>
      </c>
      <c r="C154" s="26">
        <v>8.0059047136340595</v>
      </c>
      <c r="D154" s="26">
        <v>6.570172326406488</v>
      </c>
    </row>
    <row r="155" spans="1:4" x14ac:dyDescent="0.2">
      <c r="A155" s="25" t="s">
        <v>112</v>
      </c>
      <c r="B155" s="26">
        <v>5.2201449637590605</v>
      </c>
      <c r="C155" s="26">
        <v>6.8369407648087988</v>
      </c>
      <c r="D155" s="26">
        <v>5.7201949512621848</v>
      </c>
    </row>
    <row r="156" spans="1:4" x14ac:dyDescent="0.2">
      <c r="A156" s="25" t="s">
        <v>299</v>
      </c>
      <c r="B156" s="26">
        <v>4.066248746238716</v>
      </c>
      <c r="C156" s="26">
        <v>5.4099297893681042</v>
      </c>
      <c r="D156" s="26">
        <v>4.3853811434302914</v>
      </c>
    </row>
    <row r="157" spans="1:4" x14ac:dyDescent="0.2">
      <c r="A157" s="25" t="s">
        <v>303</v>
      </c>
      <c r="B157" s="26">
        <v>3.4535122930255899</v>
      </c>
      <c r="C157" s="26">
        <v>2.92646763672855</v>
      </c>
      <c r="D157" s="26">
        <v>2.9991971901655798</v>
      </c>
    </row>
    <row r="158" spans="1:4" x14ac:dyDescent="0.2">
      <c r="A158" s="25" t="s">
        <v>314</v>
      </c>
      <c r="B158" s="26">
        <v>2.7880339745191107</v>
      </c>
      <c r="C158" s="26">
        <v>2.5714214339245567</v>
      </c>
      <c r="D158" s="26">
        <v>2.5123157631776172</v>
      </c>
    </row>
    <row r="159" spans="1:4" x14ac:dyDescent="0.2">
      <c r="A159" s="25" t="s">
        <v>120</v>
      </c>
      <c r="B159" s="26">
        <v>2.4331303906646373</v>
      </c>
      <c r="C159" s="26">
        <v>3.019812278031456</v>
      </c>
      <c r="D159" s="26">
        <v>2.5294266869609334</v>
      </c>
    </row>
    <row r="160" spans="1:4" x14ac:dyDescent="0.2">
      <c r="A160" s="25" t="s">
        <v>309</v>
      </c>
      <c r="B160" s="26">
        <v>1.8533717723740286</v>
      </c>
      <c r="C160" s="26">
        <v>2.9777137127099524</v>
      </c>
      <c r="D160" s="26">
        <v>2.2213085986462775</v>
      </c>
    </row>
    <row r="161" spans="1:4" x14ac:dyDescent="0.2">
      <c r="A161" s="25" t="s">
        <v>114</v>
      </c>
      <c r="B161" s="26">
        <v>1.7556090149404915</v>
      </c>
      <c r="C161" s="26">
        <v>2.8001519371992911</v>
      </c>
      <c r="D161" s="26">
        <v>2.0953405925550772</v>
      </c>
    </row>
    <row r="162" spans="1:4" x14ac:dyDescent="0.2">
      <c r="A162" s="25" t="s">
        <v>291</v>
      </c>
      <c r="B162" s="26">
        <v>1.6426585797321203</v>
      </c>
      <c r="C162" s="26">
        <v>1.4714935557240334</v>
      </c>
      <c r="D162" s="26">
        <v>1.460980540813748</v>
      </c>
    </row>
    <row r="163" spans="1:4" x14ac:dyDescent="0.2">
      <c r="A163" s="25" t="s">
        <v>306</v>
      </c>
      <c r="B163" s="26">
        <v>1.3592255125284738</v>
      </c>
      <c r="C163" s="26">
        <v>2.1403442166540114</v>
      </c>
      <c r="D163" s="26">
        <v>1.6102758795241709</v>
      </c>
    </row>
    <row r="164" spans="1:4" x14ac:dyDescent="0.2">
      <c r="A164" s="25" t="s">
        <v>304</v>
      </c>
      <c r="B164" s="26">
        <v>1.1735205616850553</v>
      </c>
      <c r="C164" s="26">
        <v>1.8196088264794383</v>
      </c>
      <c r="D164" s="26">
        <v>1.3779087261785357</v>
      </c>
    </row>
    <row r="165" spans="1:4" x14ac:dyDescent="0.2">
      <c r="A165" s="25" t="s">
        <v>292</v>
      </c>
      <c r="B165" s="26">
        <v>1.1269949494949496</v>
      </c>
      <c r="C165" s="26">
        <v>1.3558080808080808</v>
      </c>
      <c r="D165" s="26">
        <v>1.1532575757575758</v>
      </c>
    </row>
    <row r="166" spans="1:4" x14ac:dyDescent="0.2">
      <c r="A166" s="25" t="s">
        <v>290</v>
      </c>
      <c r="B166" s="26">
        <v>0.97696374622356497</v>
      </c>
      <c r="C166" s="26">
        <v>1.4119335347432023</v>
      </c>
      <c r="D166" s="26">
        <v>1.1023162134944613</v>
      </c>
    </row>
    <row r="167" spans="1:4" x14ac:dyDescent="0.2">
      <c r="A167" s="25" t="s">
        <v>300</v>
      </c>
      <c r="B167" s="26">
        <v>0.87416603962879358</v>
      </c>
      <c r="C167" s="26">
        <v>0.74602457988462501</v>
      </c>
      <c r="D167" s="26">
        <v>0.76134938550288433</v>
      </c>
    </row>
    <row r="168" spans="1:4" x14ac:dyDescent="0.2">
      <c r="A168" s="25" t="s">
        <v>311</v>
      </c>
      <c r="B168" s="26">
        <v>0.64950968066381698</v>
      </c>
      <c r="C168" s="26">
        <v>0.86034699522252955</v>
      </c>
      <c r="D168" s="26">
        <v>0.69886849383957761</v>
      </c>
    </row>
    <row r="169" spans="1:4" x14ac:dyDescent="0.2">
      <c r="A169" s="25" t="s">
        <v>296</v>
      </c>
      <c r="B169" s="26">
        <v>0.54142175332830944</v>
      </c>
      <c r="C169" s="26">
        <v>0.58387339864355692</v>
      </c>
      <c r="D169" s="26">
        <v>0.52444109520221049</v>
      </c>
    </row>
    <row r="170" spans="1:4" x14ac:dyDescent="0.2">
      <c r="A170" s="25" t="s">
        <v>301</v>
      </c>
      <c r="B170" s="26">
        <v>0.44038028521391043</v>
      </c>
      <c r="C170" s="26">
        <v>0.30182636977733301</v>
      </c>
      <c r="D170" s="26">
        <v>0.35126344758568928</v>
      </c>
    </row>
    <row r="171" spans="1:4" x14ac:dyDescent="0.2">
      <c r="A171" s="25" t="s">
        <v>113</v>
      </c>
      <c r="B171" s="26">
        <v>0.42221092757306228</v>
      </c>
      <c r="C171" s="26">
        <v>0.67527318932655667</v>
      </c>
      <c r="D171" s="26">
        <v>0.50480304955527322</v>
      </c>
    </row>
    <row r="172" spans="1:4" x14ac:dyDescent="0.2">
      <c r="A172" s="25" t="s">
        <v>305</v>
      </c>
      <c r="B172" s="26">
        <v>0.3691478696741855</v>
      </c>
      <c r="C172" s="26">
        <v>0.39130325814536338</v>
      </c>
      <c r="D172" s="26">
        <v>0.35481203007518797</v>
      </c>
    </row>
    <row r="173" spans="1:4" x14ac:dyDescent="0.2">
      <c r="A173" s="25" t="s">
        <v>289</v>
      </c>
      <c r="B173" s="26">
        <v>0.33130193905817179</v>
      </c>
      <c r="C173" s="26">
        <v>0.40037773860488546</v>
      </c>
      <c r="D173" s="26">
        <v>0.33981364895492322</v>
      </c>
    </row>
    <row r="174" spans="1:4" x14ac:dyDescent="0.2">
      <c r="A174" s="25" t="s">
        <v>294</v>
      </c>
      <c r="B174" s="26">
        <v>0.22871287128712869</v>
      </c>
      <c r="C174" s="26">
        <v>0.32838283828382836</v>
      </c>
      <c r="D174" s="26">
        <v>0.25742574257425743</v>
      </c>
    </row>
    <row r="175" spans="1:4" x14ac:dyDescent="0.2">
      <c r="A175" s="25" t="s">
        <v>313</v>
      </c>
      <c r="B175" s="26">
        <v>0.20983731570920183</v>
      </c>
      <c r="C175" s="26">
        <v>0.21347229283172345</v>
      </c>
      <c r="D175" s="26">
        <v>0.19761057447890187</v>
      </c>
    </row>
    <row r="176" spans="1:4" x14ac:dyDescent="0.2">
      <c r="A176" s="25" t="s">
        <v>308</v>
      </c>
      <c r="B176" s="26">
        <v>0.16484909967030181</v>
      </c>
      <c r="C176" s="26">
        <v>0.20111590159776821</v>
      </c>
      <c r="D176" s="26">
        <v>0.16979457266041084</v>
      </c>
    </row>
    <row r="177" spans="1:4" x14ac:dyDescent="0.2">
      <c r="A177" s="25" t="s">
        <v>297</v>
      </c>
      <c r="B177" s="26">
        <v>0.1376081424936387</v>
      </c>
      <c r="C177" s="26">
        <v>0.17267175572519083</v>
      </c>
      <c r="D177" s="26">
        <v>0.14389312977099236</v>
      </c>
    </row>
    <row r="178" spans="1:4" x14ac:dyDescent="0.2">
      <c r="A178" s="25" t="s">
        <v>310</v>
      </c>
      <c r="B178" s="26">
        <v>0.12470647014738948</v>
      </c>
      <c r="C178" s="26">
        <v>0.18576067949038222</v>
      </c>
      <c r="D178" s="26">
        <v>0.14321758680989261</v>
      </c>
    </row>
    <row r="179" spans="1:4" x14ac:dyDescent="0.2">
      <c r="A179" s="25" t="s">
        <v>295</v>
      </c>
      <c r="B179" s="26">
        <v>3.7142857142857144E-2</v>
      </c>
      <c r="C179" s="26">
        <v>4.4770408163265309E-2</v>
      </c>
      <c r="D179" s="26">
        <v>3.8137755102040816E-2</v>
      </c>
    </row>
    <row r="180" spans="1:4" x14ac:dyDescent="0.2">
      <c r="A180" s="25" t="s">
        <v>293</v>
      </c>
      <c r="B180" s="26">
        <v>3.7142857142857144E-2</v>
      </c>
      <c r="C180" s="26">
        <v>4.3984962406015037E-2</v>
      </c>
      <c r="D180" s="26">
        <v>3.7794486215538853E-2</v>
      </c>
    </row>
    <row r="181" spans="1:4" x14ac:dyDescent="0.2">
      <c r="A181" s="25" t="s">
        <v>307</v>
      </c>
      <c r="B181" s="26">
        <v>3.674911660777385E-2</v>
      </c>
      <c r="C181" s="26">
        <v>5.610802624936901E-2</v>
      </c>
      <c r="D181" s="26">
        <v>4.2655224634023221E-2</v>
      </c>
    </row>
    <row r="182" spans="1:4" x14ac:dyDescent="0.2">
      <c r="A182" s="25" t="s">
        <v>117</v>
      </c>
      <c r="B182" s="26">
        <v>2.9425228891149544E-2</v>
      </c>
      <c r="C182" s="26">
        <v>3.9013224821973551E-2</v>
      </c>
      <c r="D182" s="26">
        <v>3.1739572736520859E-2</v>
      </c>
    </row>
    <row r="183" spans="1:4" x14ac:dyDescent="0.2">
      <c r="A183" s="25" t="s">
        <v>119</v>
      </c>
      <c r="B183" s="26">
        <v>3.3020066040132081E-3</v>
      </c>
      <c r="C183" s="26">
        <v>1.651003302006604E-3</v>
      </c>
      <c r="D183" s="26">
        <v>2.3114046228092456E-3</v>
      </c>
    </row>
    <row r="184" spans="1:4" x14ac:dyDescent="0.2">
      <c r="A184" s="24" t="s">
        <v>699</v>
      </c>
      <c r="B184" s="26">
        <v>106.90460110593268</v>
      </c>
      <c r="C184" s="26">
        <v>138.07784161658466</v>
      </c>
      <c r="D184" s="26">
        <v>113.4941448174545</v>
      </c>
    </row>
    <row r="185" spans="1:4" x14ac:dyDescent="0.2">
      <c r="A185" s="25" t="s">
        <v>379</v>
      </c>
      <c r="B185" s="26">
        <v>21.375137111517368</v>
      </c>
      <c r="C185" s="26">
        <v>28.828153564899452</v>
      </c>
      <c r="D185" s="26">
        <v>23.221755027422304</v>
      </c>
    </row>
    <row r="186" spans="1:4" x14ac:dyDescent="0.2">
      <c r="A186" s="25" t="s">
        <v>124</v>
      </c>
      <c r="B186" s="26">
        <v>18.318181818181817</v>
      </c>
      <c r="C186" s="26">
        <v>20.423966942148763</v>
      </c>
      <c r="D186" s="26">
        <v>18.041528925619836</v>
      </c>
    </row>
    <row r="187" spans="1:4" x14ac:dyDescent="0.2">
      <c r="A187" s="25" t="s">
        <v>33</v>
      </c>
      <c r="B187" s="26">
        <v>14.374653465346535</v>
      </c>
      <c r="C187" s="26">
        <v>19.072673267326735</v>
      </c>
      <c r="D187" s="26">
        <v>15.4790099009901</v>
      </c>
    </row>
    <row r="188" spans="1:4" x14ac:dyDescent="0.2">
      <c r="A188" s="25" t="s">
        <v>394</v>
      </c>
      <c r="B188" s="26">
        <v>11.347286821705426</v>
      </c>
      <c r="C188" s="26">
        <v>15.919961240310078</v>
      </c>
      <c r="D188" s="26">
        <v>12.594379844961241</v>
      </c>
    </row>
    <row r="189" spans="1:4" x14ac:dyDescent="0.2">
      <c r="A189" s="25" t="s">
        <v>324</v>
      </c>
      <c r="B189" s="26">
        <v>7.1448412698412698</v>
      </c>
      <c r="C189" s="26">
        <v>9.6829365079365068</v>
      </c>
      <c r="D189" s="26">
        <v>7.7845238095238098</v>
      </c>
    </row>
    <row r="190" spans="1:4" x14ac:dyDescent="0.2">
      <c r="A190" s="25" t="s">
        <v>32</v>
      </c>
      <c r="B190" s="26">
        <v>6.3271157167530223</v>
      </c>
      <c r="C190" s="26">
        <v>8.8440414507772012</v>
      </c>
      <c r="D190" s="26">
        <v>7.0096718480138174</v>
      </c>
    </row>
    <row r="191" spans="1:4" x14ac:dyDescent="0.2">
      <c r="A191" s="25" t="s">
        <v>323</v>
      </c>
      <c r="B191" s="26">
        <v>4.6938524590163935</v>
      </c>
      <c r="C191" s="26">
        <v>7.2379098360655734</v>
      </c>
      <c r="D191" s="26">
        <v>5.495696721311476</v>
      </c>
    </row>
    <row r="192" spans="1:4" x14ac:dyDescent="0.2">
      <c r="A192" s="25" t="s">
        <v>410</v>
      </c>
      <c r="B192" s="26">
        <v>4.6523517382413084</v>
      </c>
      <c r="C192" s="26">
        <v>4.0621676891615541</v>
      </c>
      <c r="D192" s="26">
        <v>4.0914110429447854</v>
      </c>
    </row>
    <row r="193" spans="1:4" x14ac:dyDescent="0.2">
      <c r="A193" s="25" t="s">
        <v>436</v>
      </c>
      <c r="B193" s="26">
        <v>3.7978927203065136</v>
      </c>
      <c r="C193" s="26">
        <v>5.3917624521072796</v>
      </c>
      <c r="D193" s="26">
        <v>4.2436781609195409</v>
      </c>
    </row>
    <row r="194" spans="1:4" x14ac:dyDescent="0.2">
      <c r="A194" s="25" t="s">
        <v>430</v>
      </c>
      <c r="B194" s="26">
        <v>3.1792746113989638</v>
      </c>
      <c r="C194" s="26">
        <v>4.5017271157167533</v>
      </c>
      <c r="D194" s="26">
        <v>3.547495682210708</v>
      </c>
    </row>
    <row r="195" spans="1:4" x14ac:dyDescent="0.2">
      <c r="A195" s="25" t="s">
        <v>444</v>
      </c>
      <c r="B195" s="26">
        <v>2.7660678642714571</v>
      </c>
      <c r="C195" s="26">
        <v>4.3930139720558881</v>
      </c>
      <c r="D195" s="26">
        <v>3.2928143712574851</v>
      </c>
    </row>
    <row r="196" spans="1:4" x14ac:dyDescent="0.2">
      <c r="A196" s="25" t="s">
        <v>388</v>
      </c>
      <c r="B196" s="26">
        <v>2.52</v>
      </c>
      <c r="C196" s="26">
        <v>2.8200000000000003</v>
      </c>
      <c r="D196" s="26">
        <v>2.4849999999999999</v>
      </c>
    </row>
    <row r="197" spans="1:4" x14ac:dyDescent="0.2">
      <c r="A197" s="25" t="s">
        <v>426</v>
      </c>
      <c r="B197" s="26">
        <v>1.3869980879541108</v>
      </c>
      <c r="C197" s="26">
        <v>0.89980879541108993</v>
      </c>
      <c r="D197" s="26">
        <v>1.0837476099426389</v>
      </c>
    </row>
    <row r="198" spans="1:4" x14ac:dyDescent="0.2">
      <c r="A198" s="25" t="s">
        <v>474</v>
      </c>
      <c r="B198" s="26">
        <v>1.2565862708719853</v>
      </c>
      <c r="C198" s="26">
        <v>1.6690166975881262</v>
      </c>
      <c r="D198" s="26">
        <v>1.3530612244897962</v>
      </c>
    </row>
    <row r="199" spans="1:4" x14ac:dyDescent="0.2">
      <c r="A199" s="25" t="s">
        <v>387</v>
      </c>
      <c r="B199" s="26">
        <v>0.94717668488160289</v>
      </c>
      <c r="C199" s="26">
        <v>0.89034608378870672</v>
      </c>
      <c r="D199" s="26">
        <v>0.85956284153005469</v>
      </c>
    </row>
    <row r="200" spans="1:4" x14ac:dyDescent="0.2">
      <c r="A200" s="25" t="s">
        <v>432</v>
      </c>
      <c r="B200" s="26">
        <v>0.7554973821989529</v>
      </c>
      <c r="C200" s="26">
        <v>0.53542757417102971</v>
      </c>
      <c r="D200" s="26">
        <v>0.61029668411867366</v>
      </c>
    </row>
    <row r="201" spans="1:4" x14ac:dyDescent="0.2">
      <c r="A201" s="25" t="s">
        <v>15</v>
      </c>
      <c r="B201" s="26">
        <v>0.70427698574338082</v>
      </c>
      <c r="C201" s="26">
        <v>1.1729124236252546</v>
      </c>
      <c r="D201" s="26">
        <v>0.86313645621181267</v>
      </c>
    </row>
    <row r="202" spans="1:4" x14ac:dyDescent="0.2">
      <c r="A202" s="25" t="s">
        <v>31</v>
      </c>
      <c r="B202" s="26">
        <v>0.42044609665427513</v>
      </c>
      <c r="C202" s="26">
        <v>0.39144981412639407</v>
      </c>
      <c r="D202" s="26">
        <v>0.3817843866171004</v>
      </c>
    </row>
    <row r="203" spans="1:4" x14ac:dyDescent="0.2">
      <c r="A203" s="25" t="s">
        <v>462</v>
      </c>
      <c r="B203" s="26">
        <v>0.35430327868852463</v>
      </c>
      <c r="C203" s="26">
        <v>0.55942622950819676</v>
      </c>
      <c r="D203" s="26">
        <v>0.42090163934426228</v>
      </c>
    </row>
    <row r="204" spans="1:4" x14ac:dyDescent="0.2">
      <c r="A204" s="25" t="s">
        <v>391</v>
      </c>
      <c r="B204" s="26">
        <v>0.18732638888888889</v>
      </c>
      <c r="C204" s="26">
        <v>0.27309027777777778</v>
      </c>
      <c r="D204" s="26">
        <v>0.21215277777777777</v>
      </c>
    </row>
    <row r="205" spans="1:4" x14ac:dyDescent="0.2">
      <c r="A205" s="25" t="s">
        <v>472</v>
      </c>
      <c r="B205" s="26">
        <v>0.18317025440313114</v>
      </c>
      <c r="C205" s="26">
        <v>0.16281800391389434</v>
      </c>
      <c r="D205" s="26">
        <v>0.16281800391389434</v>
      </c>
    </row>
    <row r="206" spans="1:4" x14ac:dyDescent="0.2">
      <c r="A206" s="25" t="s">
        <v>29</v>
      </c>
      <c r="B206" s="26">
        <v>0.17129963898916969</v>
      </c>
      <c r="C206" s="26">
        <v>0.28393501805054155</v>
      </c>
      <c r="D206" s="26">
        <v>0.21119133574007221</v>
      </c>
    </row>
    <row r="207" spans="1:4" x14ac:dyDescent="0.2">
      <c r="A207" s="25" t="s">
        <v>378</v>
      </c>
      <c r="B207" s="26">
        <v>4.0864440078585466E-2</v>
      </c>
      <c r="C207" s="26">
        <v>6.1296660117878196E-2</v>
      </c>
      <c r="D207" s="26">
        <v>4.8526522593320236E-2</v>
      </c>
    </row>
    <row r="208" spans="1:4" x14ac:dyDescent="0.2">
      <c r="A208" s="24" t="s">
        <v>1</v>
      </c>
      <c r="B208" s="26">
        <v>106.44977549706971</v>
      </c>
      <c r="C208" s="26">
        <v>136.62992048269825</v>
      </c>
      <c r="D208" s="26">
        <v>113.08575735150912</v>
      </c>
    </row>
    <row r="209" spans="1:4" x14ac:dyDescent="0.2">
      <c r="A209" s="25" t="s">
        <v>363</v>
      </c>
      <c r="B209" s="26">
        <v>60.966281192939746</v>
      </c>
      <c r="C209" s="26">
        <v>87.557334144856981</v>
      </c>
      <c r="D209" s="26">
        <v>68.551856360316492</v>
      </c>
    </row>
    <row r="210" spans="1:4" x14ac:dyDescent="0.2">
      <c r="A210" s="25" t="s">
        <v>330</v>
      </c>
      <c r="B210" s="26">
        <v>8.9029339853300744</v>
      </c>
      <c r="C210" s="26">
        <v>9.893826405867971</v>
      </c>
      <c r="D210" s="26">
        <v>8.7527506112469435</v>
      </c>
    </row>
    <row r="211" spans="1:4" x14ac:dyDescent="0.2">
      <c r="A211" s="25" t="s">
        <v>12</v>
      </c>
      <c r="B211" s="26">
        <v>7.1152607855763037</v>
      </c>
      <c r="C211" s="26">
        <v>7.5338055376690276</v>
      </c>
      <c r="D211" s="26">
        <v>7.287701223438507</v>
      </c>
    </row>
    <row r="212" spans="1:4" x14ac:dyDescent="0.2">
      <c r="A212" s="25" t="s">
        <v>18</v>
      </c>
      <c r="B212" s="26">
        <v>7.0507664009809936</v>
      </c>
      <c r="C212" s="26">
        <v>8.5938687921520547</v>
      </c>
      <c r="D212" s="26">
        <v>7.2619865113427355</v>
      </c>
    </row>
    <row r="213" spans="1:4" x14ac:dyDescent="0.2">
      <c r="A213" s="25" t="s">
        <v>502</v>
      </c>
      <c r="B213" s="26">
        <v>3.6333541147132173</v>
      </c>
      <c r="C213" s="26">
        <v>4.0045511221945143</v>
      </c>
      <c r="D213" s="26">
        <v>3.5579800498753116</v>
      </c>
    </row>
    <row r="214" spans="1:4" x14ac:dyDescent="0.2">
      <c r="A214" s="25" t="s">
        <v>374</v>
      </c>
      <c r="B214" s="26">
        <v>3.0910553410553412</v>
      </c>
      <c r="C214" s="26">
        <v>1.781853281853282</v>
      </c>
      <c r="D214" s="26">
        <v>2.320592020592021</v>
      </c>
    </row>
    <row r="215" spans="1:4" x14ac:dyDescent="0.2">
      <c r="A215" s="25" t="s">
        <v>24</v>
      </c>
      <c r="B215" s="26">
        <v>3.0483333333333338</v>
      </c>
      <c r="C215" s="26">
        <v>3.3066666666666671</v>
      </c>
      <c r="D215" s="26">
        <v>2.9616666666666664</v>
      </c>
    </row>
    <row r="216" spans="1:4" x14ac:dyDescent="0.2">
      <c r="A216" s="25" t="s">
        <v>16</v>
      </c>
      <c r="B216" s="26">
        <v>2.365547263681592</v>
      </c>
      <c r="C216" s="26">
        <v>1.9677860696517415</v>
      </c>
      <c r="D216" s="26">
        <v>2.0389303482587064</v>
      </c>
    </row>
    <row r="217" spans="1:4" x14ac:dyDescent="0.2">
      <c r="A217" s="25" t="s">
        <v>14</v>
      </c>
      <c r="B217" s="26">
        <v>2.0162776412776413</v>
      </c>
      <c r="C217" s="26">
        <v>1.7535626535626536</v>
      </c>
      <c r="D217" s="26">
        <v>1.7703316953316952</v>
      </c>
    </row>
    <row r="218" spans="1:4" x14ac:dyDescent="0.2">
      <c r="A218" s="25" t="s">
        <v>22</v>
      </c>
      <c r="B218" s="26">
        <v>1.9183428209993676</v>
      </c>
      <c r="C218" s="26">
        <v>1.6782416192283367</v>
      </c>
      <c r="D218" s="26">
        <v>1.6889310562934854</v>
      </c>
    </row>
    <row r="219" spans="1:4" x14ac:dyDescent="0.2">
      <c r="A219" s="25" t="s">
        <v>19</v>
      </c>
      <c r="B219" s="26">
        <v>1.8116336633663366</v>
      </c>
      <c r="C219" s="26">
        <v>3.0167079207920793</v>
      </c>
      <c r="D219" s="26">
        <v>2.2170792079207922</v>
      </c>
    </row>
    <row r="220" spans="1:4" x14ac:dyDescent="0.2">
      <c r="A220" s="25" t="s">
        <v>375</v>
      </c>
      <c r="B220" s="26">
        <v>1.5465086483023702</v>
      </c>
      <c r="C220" s="26">
        <v>2.0903267136450991</v>
      </c>
      <c r="D220" s="26">
        <v>1.6822549647661755</v>
      </c>
    </row>
    <row r="221" spans="1:4" x14ac:dyDescent="0.2">
      <c r="A221" s="25" t="s">
        <v>366</v>
      </c>
      <c r="B221" s="26">
        <v>1.3837089504185449</v>
      </c>
      <c r="C221" s="26">
        <v>2.0433354797166774</v>
      </c>
      <c r="D221" s="26">
        <v>1.5804249839021249</v>
      </c>
    </row>
    <row r="222" spans="1:4" x14ac:dyDescent="0.2">
      <c r="A222" s="25" t="s">
        <v>335</v>
      </c>
      <c r="B222" s="26">
        <v>0.77760736196319014</v>
      </c>
      <c r="C222" s="26">
        <v>0.64282208588957057</v>
      </c>
      <c r="D222" s="26">
        <v>0.66834355828220859</v>
      </c>
    </row>
    <row r="223" spans="1:4" x14ac:dyDescent="0.2">
      <c r="A223" s="25" t="s">
        <v>283</v>
      </c>
      <c r="B223" s="26">
        <v>0.34845360824742272</v>
      </c>
      <c r="C223" s="26">
        <v>0.3945231958762887</v>
      </c>
      <c r="D223" s="26">
        <v>0.34594072164948453</v>
      </c>
    </row>
    <row r="224" spans="1:4" x14ac:dyDescent="0.2">
      <c r="A224" s="25" t="s">
        <v>322</v>
      </c>
      <c r="B224" s="26">
        <v>0.16528117359413205</v>
      </c>
      <c r="C224" s="26">
        <v>0.1128361858190709</v>
      </c>
      <c r="D224" s="26">
        <v>0.13190709046454768</v>
      </c>
    </row>
    <row r="225" spans="1:4" x14ac:dyDescent="0.2">
      <c r="A225" s="25" t="s">
        <v>341</v>
      </c>
      <c r="B225" s="26">
        <v>0.12789539227895394</v>
      </c>
      <c r="C225" s="26">
        <v>9.3897882938978841E-2</v>
      </c>
      <c r="D225" s="26">
        <v>0.10523038605230386</v>
      </c>
    </row>
    <row r="226" spans="1:4" x14ac:dyDescent="0.2">
      <c r="A226" s="25" t="s">
        <v>205</v>
      </c>
      <c r="B226" s="26">
        <v>8.74766355140187E-2</v>
      </c>
      <c r="C226" s="26">
        <v>5.1028037383177571E-2</v>
      </c>
      <c r="D226" s="26">
        <v>6.5607476635514014E-2</v>
      </c>
    </row>
    <row r="227" spans="1:4" x14ac:dyDescent="0.2">
      <c r="A227" s="25" t="s">
        <v>13</v>
      </c>
      <c r="B227" s="26">
        <v>6.5552855407047389E-2</v>
      </c>
      <c r="C227" s="26">
        <v>7.6609963547995139E-2</v>
      </c>
      <c r="D227" s="26">
        <v>6.6342648845686511E-2</v>
      </c>
    </row>
    <row r="228" spans="1:4" x14ac:dyDescent="0.2">
      <c r="A228" s="25" t="s">
        <v>342</v>
      </c>
      <c r="B228" s="26">
        <v>1.1311373523927906E-2</v>
      </c>
      <c r="C228" s="26">
        <v>1.9390926041019267E-2</v>
      </c>
      <c r="D228" s="26">
        <v>1.4543194530764452E-2</v>
      </c>
    </row>
    <row r="229" spans="1:4" x14ac:dyDescent="0.2">
      <c r="A229" s="25" t="s">
        <v>118</v>
      </c>
      <c r="B229" s="26">
        <v>9.6355775169857938E-3</v>
      </c>
      <c r="C229" s="26">
        <v>1.2847436689314392E-2</v>
      </c>
      <c r="D229" s="26">
        <v>1.0438542310067944E-2</v>
      </c>
    </row>
    <row r="230" spans="1:4" x14ac:dyDescent="0.2">
      <c r="A230" s="25" t="s">
        <v>162</v>
      </c>
      <c r="B230" s="26">
        <v>6.5573770491803279E-3</v>
      </c>
      <c r="C230" s="26">
        <v>4.0983606557377051E-3</v>
      </c>
      <c r="D230" s="26">
        <v>4.9180327868852463E-3</v>
      </c>
    </row>
    <row r="231" spans="1:4" x14ac:dyDescent="0.2">
      <c r="A231" s="24" t="s">
        <v>2</v>
      </c>
      <c r="B231" s="26">
        <v>113.42568202106463</v>
      </c>
      <c r="C231" s="26">
        <v>146.80141753779421</v>
      </c>
      <c r="D231" s="26">
        <v>128.43974773294661</v>
      </c>
    </row>
    <row r="232" spans="1:4" x14ac:dyDescent="0.2">
      <c r="A232" s="25" t="s">
        <v>199</v>
      </c>
      <c r="B232" s="26">
        <v>15.626136907611297</v>
      </c>
      <c r="C232" s="26">
        <v>24.73671613212063</v>
      </c>
      <c r="D232" s="26">
        <v>18.568405935854475</v>
      </c>
    </row>
    <row r="233" spans="1:4" x14ac:dyDescent="0.2">
      <c r="A233" s="25" t="s">
        <v>219</v>
      </c>
      <c r="B233" s="26">
        <v>15.595672848311937</v>
      </c>
      <c r="C233" s="26">
        <v>23.918021873514029</v>
      </c>
      <c r="D233" s="26">
        <v>18.196909177365669</v>
      </c>
    </row>
    <row r="234" spans="1:4" x14ac:dyDescent="0.2">
      <c r="A234" s="25" t="s">
        <v>443</v>
      </c>
      <c r="B234" s="26">
        <v>11.949053926206243</v>
      </c>
      <c r="C234" s="26">
        <v>12.357994323557238</v>
      </c>
      <c r="D234" s="26">
        <v>11.347634815515612</v>
      </c>
    </row>
    <row r="235" spans="1:4" x14ac:dyDescent="0.2">
      <c r="A235" s="25" t="s">
        <v>253</v>
      </c>
      <c r="B235" s="26">
        <v>10.004265632573921</v>
      </c>
      <c r="C235" s="26">
        <v>17.656180319922445</v>
      </c>
      <c r="D235" s="26">
        <v>20.575036354823073</v>
      </c>
    </row>
    <row r="236" spans="1:4" x14ac:dyDescent="0.2">
      <c r="A236" s="25" t="s">
        <v>200</v>
      </c>
      <c r="B236" s="26">
        <v>8.6677048394825107</v>
      </c>
      <c r="C236" s="26">
        <v>10.644801149976043</v>
      </c>
      <c r="D236" s="26">
        <v>8.9617153809295651</v>
      </c>
    </row>
    <row r="237" spans="1:4" x14ac:dyDescent="0.2">
      <c r="A237" s="25" t="s">
        <v>227</v>
      </c>
      <c r="B237" s="26">
        <v>6.9985250737463129</v>
      </c>
      <c r="C237" s="26">
        <v>5.9516224188790563</v>
      </c>
      <c r="D237" s="26">
        <v>6.0871189773844643</v>
      </c>
    </row>
    <row r="238" spans="1:4" x14ac:dyDescent="0.2">
      <c r="A238" s="25" t="s">
        <v>282</v>
      </c>
      <c r="B238" s="26">
        <v>6.9499290780141845</v>
      </c>
      <c r="C238" s="26">
        <v>10.170118203309693</v>
      </c>
      <c r="D238" s="26">
        <v>7.8965011820330977</v>
      </c>
    </row>
    <row r="239" spans="1:4" x14ac:dyDescent="0.2">
      <c r="A239" s="25" t="s">
        <v>273</v>
      </c>
      <c r="B239" s="26">
        <v>4.3652888680131516</v>
      </c>
      <c r="C239" s="26">
        <v>6.1379051197745422</v>
      </c>
      <c r="D239" s="26">
        <v>4.8513386566463126</v>
      </c>
    </row>
    <row r="240" spans="1:4" x14ac:dyDescent="0.2">
      <c r="A240" s="25" t="s">
        <v>139</v>
      </c>
      <c r="B240" s="26">
        <v>3.364029484029484</v>
      </c>
      <c r="C240" s="26">
        <v>2.4511547911547913</v>
      </c>
      <c r="D240" s="26">
        <v>2.7482063882063885</v>
      </c>
    </row>
    <row r="241" spans="1:4" x14ac:dyDescent="0.2">
      <c r="A241" s="25" t="s">
        <v>298</v>
      </c>
      <c r="B241" s="26">
        <v>2.6752895752895753</v>
      </c>
      <c r="C241" s="26">
        <v>2.2273166023166024</v>
      </c>
      <c r="D241" s="26">
        <v>2.3057432432432434</v>
      </c>
    </row>
    <row r="242" spans="1:4" x14ac:dyDescent="0.2">
      <c r="A242" s="25" t="s">
        <v>224</v>
      </c>
      <c r="B242" s="26">
        <v>2.2133460438512871</v>
      </c>
      <c r="C242" s="26">
        <v>3.4699714013346044</v>
      </c>
      <c r="D242" s="26">
        <v>2.6154909437559581</v>
      </c>
    </row>
    <row r="243" spans="1:4" x14ac:dyDescent="0.2">
      <c r="A243" s="25" t="s">
        <v>208</v>
      </c>
      <c r="B243" s="26">
        <v>2.1019683149303892</v>
      </c>
      <c r="C243" s="26">
        <v>1.3936149783965435</v>
      </c>
      <c r="D243" s="26">
        <v>1.6569851176188191</v>
      </c>
    </row>
    <row r="244" spans="1:4" x14ac:dyDescent="0.2">
      <c r="A244" s="25" t="s">
        <v>255</v>
      </c>
      <c r="B244" s="26">
        <v>2.0819971195391265</v>
      </c>
      <c r="C244" s="26">
        <v>2.3809409505520884</v>
      </c>
      <c r="D244" s="26">
        <v>2.0763802208353339</v>
      </c>
    </row>
    <row r="245" spans="1:4" x14ac:dyDescent="0.2">
      <c r="A245" s="25" t="s">
        <v>234</v>
      </c>
      <c r="B245" s="26">
        <v>1.8225</v>
      </c>
      <c r="C245" s="26">
        <v>1.18625</v>
      </c>
      <c r="D245" s="26">
        <v>1.4268750000000001</v>
      </c>
    </row>
    <row r="246" spans="1:4" x14ac:dyDescent="0.2">
      <c r="A246" s="25" t="s">
        <v>249</v>
      </c>
      <c r="B246" s="26">
        <v>1.6942924528301888</v>
      </c>
      <c r="C246" s="26">
        <v>1.9346698113207548</v>
      </c>
      <c r="D246" s="26">
        <v>1.6887735849056604</v>
      </c>
    </row>
    <row r="247" spans="1:4" x14ac:dyDescent="0.2">
      <c r="A247" s="25" t="s">
        <v>338</v>
      </c>
      <c r="B247" s="26">
        <v>1.6449616122840691</v>
      </c>
      <c r="C247" s="26">
        <v>2.6417946257197698</v>
      </c>
      <c r="D247" s="26">
        <v>1.9712092130518235</v>
      </c>
    </row>
    <row r="248" spans="1:4" x14ac:dyDescent="0.2">
      <c r="A248" s="25" t="s">
        <v>238</v>
      </c>
      <c r="B248" s="26">
        <v>1.4368421052631579</v>
      </c>
      <c r="C248" s="26">
        <v>1.7079685194294147</v>
      </c>
      <c r="D248" s="26">
        <v>1.4611411706837187</v>
      </c>
    </row>
    <row r="249" spans="1:4" x14ac:dyDescent="0.2">
      <c r="A249" s="25" t="s">
        <v>201</v>
      </c>
      <c r="B249" s="26">
        <v>1.4085904129093498</v>
      </c>
      <c r="C249" s="26">
        <v>0.94646416706217373</v>
      </c>
      <c r="D249" s="26">
        <v>1.1161366872330329</v>
      </c>
    </row>
    <row r="250" spans="1:4" x14ac:dyDescent="0.2">
      <c r="A250" s="25" t="s">
        <v>280</v>
      </c>
      <c r="B250" s="26">
        <v>1.2876660341555977</v>
      </c>
      <c r="C250" s="26">
        <v>0.87016129032258061</v>
      </c>
      <c r="D250" s="26">
        <v>1.0224857685009487</v>
      </c>
    </row>
    <row r="251" spans="1:4" x14ac:dyDescent="0.2">
      <c r="A251" s="25" t="s">
        <v>212</v>
      </c>
      <c r="B251" s="26">
        <v>1.241642788920726</v>
      </c>
      <c r="C251" s="26">
        <v>1.5005253104106973</v>
      </c>
      <c r="D251" s="26">
        <v>1.2733046800382044</v>
      </c>
    </row>
    <row r="252" spans="1:4" x14ac:dyDescent="0.2">
      <c r="A252" s="25" t="s">
        <v>254</v>
      </c>
      <c r="B252" s="26">
        <v>1.1897008337420305</v>
      </c>
      <c r="C252" s="26">
        <v>1.0373222167729279</v>
      </c>
      <c r="D252" s="26">
        <v>1.0462481608631684</v>
      </c>
    </row>
    <row r="253" spans="1:4" x14ac:dyDescent="0.2">
      <c r="A253" s="25" t="s">
        <v>252</v>
      </c>
      <c r="B253" s="26">
        <v>1.1561863173216886</v>
      </c>
      <c r="C253" s="26">
        <v>1.6399805919456574</v>
      </c>
      <c r="D253" s="26">
        <v>1.2911693352741387</v>
      </c>
    </row>
    <row r="254" spans="1:4" x14ac:dyDescent="0.2">
      <c r="A254" s="25" t="s">
        <v>204</v>
      </c>
      <c r="B254" s="26">
        <v>1.0564878048780488</v>
      </c>
      <c r="C254" s="26">
        <v>1.1592195121951221</v>
      </c>
      <c r="D254" s="26">
        <v>1.0323902439024391</v>
      </c>
    </row>
    <row r="255" spans="1:4" x14ac:dyDescent="0.2">
      <c r="A255" s="25" t="s">
        <v>142</v>
      </c>
      <c r="B255" s="26">
        <v>1.0211221122112213</v>
      </c>
      <c r="C255" s="26">
        <v>1.1522866572371522</v>
      </c>
      <c r="D255" s="26">
        <v>1.0119283356907121</v>
      </c>
    </row>
    <row r="256" spans="1:4" x14ac:dyDescent="0.2">
      <c r="A256" s="25" t="s">
        <v>240</v>
      </c>
      <c r="B256" s="26">
        <v>0.92639296187683284</v>
      </c>
      <c r="C256" s="26">
        <v>1.3673509286412511</v>
      </c>
      <c r="D256" s="26">
        <v>1.0579178885630498</v>
      </c>
    </row>
    <row r="257" spans="1:4" x14ac:dyDescent="0.2">
      <c r="A257" s="25" t="s">
        <v>237</v>
      </c>
      <c r="B257" s="26">
        <v>0.80745341614906829</v>
      </c>
      <c r="C257" s="26">
        <v>1.1484472049689443</v>
      </c>
      <c r="D257" s="26">
        <v>0.90310559006211177</v>
      </c>
    </row>
    <row r="258" spans="1:4" x14ac:dyDescent="0.2">
      <c r="A258" s="25" t="s">
        <v>154</v>
      </c>
      <c r="B258" s="26">
        <v>0.7754716981132076</v>
      </c>
      <c r="C258" s="26">
        <v>1.2069182389937108</v>
      </c>
      <c r="D258" s="26">
        <v>0.91257861635220128</v>
      </c>
    </row>
    <row r="259" spans="1:4" x14ac:dyDescent="0.2">
      <c r="A259" s="25" t="s">
        <v>248</v>
      </c>
      <c r="B259" s="26">
        <v>0.51028037383177571</v>
      </c>
      <c r="C259" s="26">
        <v>0.59916379734382696</v>
      </c>
      <c r="D259" s="26">
        <v>0.51539596655189368</v>
      </c>
    </row>
    <row r="260" spans="1:4" x14ac:dyDescent="0.2">
      <c r="A260" s="25" t="s">
        <v>175</v>
      </c>
      <c r="B260" s="26">
        <v>0.45496849248666993</v>
      </c>
      <c r="C260" s="26">
        <v>0.27852641783809984</v>
      </c>
      <c r="D260" s="26">
        <v>0.3484730974309258</v>
      </c>
    </row>
    <row r="261" spans="1:4" x14ac:dyDescent="0.2">
      <c r="A261" s="25" t="s">
        <v>220</v>
      </c>
      <c r="B261" s="26">
        <v>0.41478599221789886</v>
      </c>
      <c r="C261" s="26">
        <v>0.44450389105058363</v>
      </c>
      <c r="D261" s="26">
        <v>0.40087548638132298</v>
      </c>
    </row>
    <row r="262" spans="1:4" x14ac:dyDescent="0.2">
      <c r="A262" s="25" t="s">
        <v>202</v>
      </c>
      <c r="B262" s="26">
        <v>0.34049140049140048</v>
      </c>
      <c r="C262" s="26">
        <v>0.50019656019656022</v>
      </c>
      <c r="D262" s="26">
        <v>0.38776412776412778</v>
      </c>
    </row>
    <row r="263" spans="1:4" x14ac:dyDescent="0.2">
      <c r="A263" s="25" t="s">
        <v>221</v>
      </c>
      <c r="B263" s="26">
        <v>0.32122093023255816</v>
      </c>
      <c r="C263" s="26">
        <v>0.39491279069767443</v>
      </c>
      <c r="D263" s="26">
        <v>0.33255813953488372</v>
      </c>
    </row>
    <row r="264" spans="1:4" x14ac:dyDescent="0.2">
      <c r="A264" s="25" t="s">
        <v>242</v>
      </c>
      <c r="B264" s="26">
        <v>0.28474414155906264</v>
      </c>
      <c r="C264" s="26">
        <v>0.32764227642276422</v>
      </c>
      <c r="D264" s="26">
        <v>0.28474414155906264</v>
      </c>
    </row>
    <row r="265" spans="1:4" x14ac:dyDescent="0.2">
      <c r="A265" s="25" t="s">
        <v>247</v>
      </c>
      <c r="B265" s="26">
        <v>0.27093810444874278</v>
      </c>
      <c r="C265" s="26">
        <v>0.26025145067698263</v>
      </c>
      <c r="D265" s="26">
        <v>0.24830754352030948</v>
      </c>
    </row>
    <row r="266" spans="1:4" x14ac:dyDescent="0.2">
      <c r="A266" s="25" t="s">
        <v>250</v>
      </c>
      <c r="B266" s="26">
        <v>0.22141119221411193</v>
      </c>
      <c r="C266" s="26">
        <v>0.3656447688564477</v>
      </c>
      <c r="D266" s="26">
        <v>0.26948905109489052</v>
      </c>
    </row>
    <row r="267" spans="1:4" x14ac:dyDescent="0.2">
      <c r="A267" s="25" t="s">
        <v>218</v>
      </c>
      <c r="B267" s="26">
        <v>0.1047064531780689</v>
      </c>
      <c r="C267" s="26">
        <v>0.11795245026686074</v>
      </c>
      <c r="D267" s="26">
        <v>0.10407569141193596</v>
      </c>
    </row>
    <row r="268" spans="1:4" x14ac:dyDescent="0.2">
      <c r="A268" s="25" t="s">
        <v>244</v>
      </c>
      <c r="B268" s="26">
        <v>0.10300715990453461</v>
      </c>
      <c r="C268" s="26">
        <v>0.10673031026252983</v>
      </c>
      <c r="D268" s="26">
        <v>9.8042959427207643E-2</v>
      </c>
    </row>
    <row r="269" spans="1:4" x14ac:dyDescent="0.2">
      <c r="A269" s="25" t="s">
        <v>226</v>
      </c>
      <c r="B269" s="26">
        <v>9.3833652007648191E-2</v>
      </c>
      <c r="C269" s="26">
        <v>0.12863288718929256</v>
      </c>
      <c r="D269" s="26">
        <v>0.10253346080305928</v>
      </c>
    </row>
    <row r="270" spans="1:4" x14ac:dyDescent="0.2">
      <c r="A270" s="25" t="s">
        <v>209</v>
      </c>
      <c r="B270" s="26">
        <v>7.2879731672256823E-2</v>
      </c>
      <c r="C270" s="26">
        <v>0.1171058936272161</v>
      </c>
      <c r="D270" s="26">
        <v>8.7829420220412083E-2</v>
      </c>
    </row>
    <row r="271" spans="1:4" x14ac:dyDescent="0.2">
      <c r="A271" s="25" t="s">
        <v>232</v>
      </c>
      <c r="B271" s="26">
        <v>5.1380952380952381E-2</v>
      </c>
      <c r="C271" s="26">
        <v>5.3238095238095237E-2</v>
      </c>
      <c r="D271" s="26">
        <v>4.8904761904761909E-2</v>
      </c>
    </row>
    <row r="272" spans="1:4" x14ac:dyDescent="0.2">
      <c r="A272" s="25" t="s">
        <v>231</v>
      </c>
      <c r="B272" s="26">
        <v>5.0872230080150876E-2</v>
      </c>
      <c r="C272" s="26">
        <v>3.9839698255539839E-2</v>
      </c>
      <c r="D272" s="26">
        <v>4.2904290429042903E-2</v>
      </c>
    </row>
    <row r="273" spans="1:4" x14ac:dyDescent="0.2">
      <c r="A273" s="25" t="s">
        <v>198</v>
      </c>
      <c r="B273" s="26">
        <v>4.5239246012566459E-2</v>
      </c>
      <c r="C273" s="26">
        <v>4.3354277428709523E-2</v>
      </c>
      <c r="D273" s="26">
        <v>4.1469308844852587E-2</v>
      </c>
    </row>
    <row r="274" spans="1:4" x14ac:dyDescent="0.2">
      <c r="A274" s="25" t="s">
        <v>246</v>
      </c>
      <c r="B274" s="26">
        <v>1.2345679012345678E-2</v>
      </c>
      <c r="C274" s="26">
        <v>1.5432098765432098E-2</v>
      </c>
      <c r="D274" s="26">
        <v>1.2962962962962963E-2</v>
      </c>
    </row>
    <row r="275" spans="1:4" x14ac:dyDescent="0.2">
      <c r="A275" s="25" t="s">
        <v>243</v>
      </c>
      <c r="B275" s="26">
        <v>1.0058027079303675E-2</v>
      </c>
      <c r="C275" s="26">
        <v>1.2572533849129593E-2</v>
      </c>
      <c r="D275" s="26">
        <v>1.0686653771760155E-2</v>
      </c>
    </row>
    <row r="276" spans="1:4" x14ac:dyDescent="0.2">
      <c r="A276" s="24" t="s">
        <v>3</v>
      </c>
      <c r="B276" s="26">
        <v>15.292911471427136</v>
      </c>
      <c r="C276" s="26">
        <v>19.336436109980077</v>
      </c>
      <c r="D276" s="26">
        <v>16.054506623700789</v>
      </c>
    </row>
    <row r="277" spans="1:4" x14ac:dyDescent="0.2">
      <c r="A277" s="25" t="s">
        <v>281</v>
      </c>
      <c r="B277" s="26">
        <v>6.7467948717948714</v>
      </c>
      <c r="C277" s="26">
        <v>10.640064102564102</v>
      </c>
      <c r="D277" s="26">
        <v>7.9993589743589748</v>
      </c>
    </row>
    <row r="278" spans="1:4" x14ac:dyDescent="0.2">
      <c r="A278" s="25" t="s">
        <v>75</v>
      </c>
      <c r="B278" s="26">
        <v>2.3629620441577774</v>
      </c>
      <c r="C278" s="26">
        <v>1.5834780451500867</v>
      </c>
      <c r="D278" s="26">
        <v>1.8698585958819154</v>
      </c>
    </row>
    <row r="279" spans="1:4" x14ac:dyDescent="0.2">
      <c r="A279" s="25" t="s">
        <v>155</v>
      </c>
      <c r="B279" s="26">
        <v>2.0555007400098666</v>
      </c>
      <c r="C279" s="26">
        <v>2.5102121361618153</v>
      </c>
      <c r="D279" s="26">
        <v>2.1193142575234338</v>
      </c>
    </row>
    <row r="280" spans="1:4" x14ac:dyDescent="0.2">
      <c r="A280" s="25" t="s">
        <v>163</v>
      </c>
      <c r="B280" s="26">
        <v>0.82179487179487187</v>
      </c>
      <c r="C280" s="26">
        <v>0.71314102564102566</v>
      </c>
      <c r="D280" s="26">
        <v>0.72083333333333344</v>
      </c>
    </row>
    <row r="281" spans="1:4" x14ac:dyDescent="0.2">
      <c r="A281" s="25" t="s">
        <v>60</v>
      </c>
      <c r="B281" s="26">
        <v>0.67271592611083375</v>
      </c>
      <c r="C281" s="26">
        <v>0.75319520718921618</v>
      </c>
      <c r="D281" s="26">
        <v>0.66395406889665509</v>
      </c>
    </row>
    <row r="282" spans="1:4" x14ac:dyDescent="0.2">
      <c r="A282" s="25" t="s">
        <v>277</v>
      </c>
      <c r="B282" s="26">
        <v>0.63913470993117005</v>
      </c>
      <c r="C282" s="26">
        <v>0.68163716814159292</v>
      </c>
      <c r="D282" s="26">
        <v>0.61580629301868239</v>
      </c>
    </row>
    <row r="283" spans="1:4" x14ac:dyDescent="0.2">
      <c r="A283" s="25" t="s">
        <v>93</v>
      </c>
      <c r="B283" s="26">
        <v>0.58151093439363821</v>
      </c>
      <c r="C283" s="26">
        <v>0.82606858846918485</v>
      </c>
      <c r="D283" s="26">
        <v>0.65</v>
      </c>
    </row>
    <row r="284" spans="1:4" x14ac:dyDescent="0.2">
      <c r="A284" s="25" t="s">
        <v>169</v>
      </c>
      <c r="B284" s="26">
        <v>0.50762210162802168</v>
      </c>
      <c r="C284" s="26">
        <v>0.53744449925999016</v>
      </c>
      <c r="D284" s="26">
        <v>0.48774050320670942</v>
      </c>
    </row>
    <row r="285" spans="1:4" x14ac:dyDescent="0.2">
      <c r="A285" s="25" t="s">
        <v>103</v>
      </c>
      <c r="B285" s="26">
        <v>0.41508545949962844</v>
      </c>
      <c r="C285" s="26">
        <v>0.58672281397077031</v>
      </c>
      <c r="D285" s="26">
        <v>0.46274461233589304</v>
      </c>
    </row>
    <row r="286" spans="1:4" x14ac:dyDescent="0.2">
      <c r="A286" s="25" t="s">
        <v>88</v>
      </c>
      <c r="B286" s="26">
        <v>0.33688137279283764</v>
      </c>
      <c r="C286" s="26">
        <v>0.35498632181049494</v>
      </c>
      <c r="D286" s="26">
        <v>0.32297935836856506</v>
      </c>
    </row>
    <row r="287" spans="1:4" x14ac:dyDescent="0.2">
      <c r="A287" s="25" t="s">
        <v>168</v>
      </c>
      <c r="B287" s="26">
        <v>6.4824367477278322E-2</v>
      </c>
      <c r="C287" s="26">
        <v>8.4622942765905179E-2</v>
      </c>
      <c r="D287" s="26">
        <v>6.9295013510194056E-2</v>
      </c>
    </row>
    <row r="288" spans="1:4" x14ac:dyDescent="0.2">
      <c r="A288" s="25" t="s">
        <v>278</v>
      </c>
      <c r="B288" s="26">
        <v>4.3225E-2</v>
      </c>
      <c r="C288" s="26">
        <v>2.86E-2</v>
      </c>
      <c r="D288" s="26">
        <v>3.4125000000000003E-2</v>
      </c>
    </row>
    <row r="289" spans="1:4" x14ac:dyDescent="0.2">
      <c r="A289" s="25" t="s">
        <v>127</v>
      </c>
      <c r="B289" s="26">
        <v>4.2284177060405971E-2</v>
      </c>
      <c r="C289" s="26">
        <v>3.4653949620934217E-2</v>
      </c>
      <c r="D289" s="26">
        <v>3.6243580337490831E-2</v>
      </c>
    </row>
    <row r="290" spans="1:4" x14ac:dyDescent="0.2">
      <c r="A290" s="25" t="s">
        <v>100</v>
      </c>
      <c r="B290" s="26">
        <v>2.5748947759346372E-3</v>
      </c>
      <c r="C290" s="26">
        <v>1.6093092349591482E-3</v>
      </c>
      <c r="D290" s="26">
        <v>2.2530329289428075E-3</v>
      </c>
    </row>
    <row r="291" spans="1:4" x14ac:dyDescent="0.2">
      <c r="A291" s="24" t="s">
        <v>4</v>
      </c>
      <c r="B291" s="26">
        <v>12.778093035184945</v>
      </c>
      <c r="C291" s="26">
        <v>11.599772574729617</v>
      </c>
      <c r="D291" s="26">
        <v>11.433933384422856</v>
      </c>
    </row>
    <row r="292" spans="1:4" x14ac:dyDescent="0.2">
      <c r="A292" s="25" t="s">
        <v>101</v>
      </c>
      <c r="B292" s="26">
        <v>4.4612565445026187</v>
      </c>
      <c r="C292" s="26">
        <v>3.2397905759162304</v>
      </c>
      <c r="D292" s="26">
        <v>3.6392670157068068</v>
      </c>
    </row>
    <row r="293" spans="1:4" x14ac:dyDescent="0.2">
      <c r="A293" s="25" t="s">
        <v>136</v>
      </c>
      <c r="B293" s="26">
        <v>2.5377342773844234</v>
      </c>
      <c r="C293" s="26">
        <v>3.1187005414410662</v>
      </c>
      <c r="D293" s="26">
        <v>2.6249062890462311</v>
      </c>
    </row>
    <row r="294" spans="1:4" x14ac:dyDescent="0.2">
      <c r="A294" s="25" t="s">
        <v>62</v>
      </c>
      <c r="B294" s="26">
        <v>2.1366965012205044</v>
      </c>
      <c r="C294" s="26">
        <v>1.3534174125305127</v>
      </c>
      <c r="D294" s="26">
        <v>1.6569975589910497</v>
      </c>
    </row>
    <row r="295" spans="1:4" x14ac:dyDescent="0.2">
      <c r="A295" s="25" t="s">
        <v>85</v>
      </c>
      <c r="B295" s="26">
        <v>1.5887713588283159</v>
      </c>
      <c r="C295" s="26">
        <v>1.7347436940602114</v>
      </c>
      <c r="D295" s="26">
        <v>1.5485760781122864</v>
      </c>
    </row>
    <row r="296" spans="1:4" x14ac:dyDescent="0.2">
      <c r="A296" s="25" t="s">
        <v>131</v>
      </c>
      <c r="B296" s="26">
        <v>0.7531914893617021</v>
      </c>
      <c r="C296" s="26">
        <v>0.79946808510638301</v>
      </c>
      <c r="D296" s="26">
        <v>0.72446808510638305</v>
      </c>
    </row>
    <row r="297" spans="1:4" x14ac:dyDescent="0.2">
      <c r="A297" s="25" t="s">
        <v>89</v>
      </c>
      <c r="B297" s="26">
        <v>0.71078753076292045</v>
      </c>
      <c r="C297" s="26">
        <v>0.5641509433962264</v>
      </c>
      <c r="D297" s="26">
        <v>0.60094339622641513</v>
      </c>
    </row>
    <row r="298" spans="1:4" x14ac:dyDescent="0.2">
      <c r="A298" s="25" t="s">
        <v>59</v>
      </c>
      <c r="B298" s="26">
        <v>0.26879900949236485</v>
      </c>
      <c r="C298" s="26">
        <v>0.35839867932315311</v>
      </c>
      <c r="D298" s="26">
        <v>0.29026000825423032</v>
      </c>
    </row>
    <row r="299" spans="1:4" x14ac:dyDescent="0.2">
      <c r="A299" s="25" t="s">
        <v>64</v>
      </c>
      <c r="B299" s="26">
        <v>0.23204973926995587</v>
      </c>
      <c r="C299" s="26">
        <v>0.37492980344965904</v>
      </c>
      <c r="D299" s="26">
        <v>0.27950260730044124</v>
      </c>
    </row>
    <row r="300" spans="1:4" x14ac:dyDescent="0.2">
      <c r="A300" s="25" t="s">
        <v>279</v>
      </c>
      <c r="B300" s="26">
        <v>8.8806584362139923E-2</v>
      </c>
      <c r="C300" s="26">
        <v>5.6172839506172842E-2</v>
      </c>
      <c r="D300" s="26">
        <v>6.9012345679012349E-2</v>
      </c>
    </row>
    <row r="301" spans="1:4" x14ac:dyDescent="0.2">
      <c r="A301" s="24" t="s">
        <v>5</v>
      </c>
      <c r="B301" s="26">
        <v>46.393886320499654</v>
      </c>
      <c r="C301" s="26">
        <v>60.771230522884117</v>
      </c>
      <c r="D301" s="26">
        <v>49.622959445833054</v>
      </c>
    </row>
    <row r="302" spans="1:4" x14ac:dyDescent="0.2">
      <c r="A302" s="25" t="s">
        <v>270</v>
      </c>
      <c r="B302" s="26">
        <v>20.011115916955021</v>
      </c>
      <c r="C302" s="26">
        <v>26.615700692041521</v>
      </c>
      <c r="D302" s="26">
        <v>21.577638408304498</v>
      </c>
    </row>
    <row r="303" spans="1:4" x14ac:dyDescent="0.2">
      <c r="A303" s="25" t="s">
        <v>187</v>
      </c>
      <c r="B303" s="26">
        <v>16.603489361702131</v>
      </c>
      <c r="C303" s="26">
        <v>23.865787234042553</v>
      </c>
      <c r="D303" s="26">
        <v>18.677957446808513</v>
      </c>
    </row>
    <row r="304" spans="1:4" x14ac:dyDescent="0.2">
      <c r="A304" s="25" t="s">
        <v>269</v>
      </c>
      <c r="B304" s="26">
        <v>2.863041594454073</v>
      </c>
      <c r="C304" s="26">
        <v>1.9133882149046795</v>
      </c>
      <c r="D304" s="26">
        <v>2.2631715771230505</v>
      </c>
    </row>
    <row r="305" spans="1:4" x14ac:dyDescent="0.2">
      <c r="A305" s="25" t="s">
        <v>261</v>
      </c>
      <c r="B305" s="26">
        <v>1.7322390572390574</v>
      </c>
      <c r="C305" s="26">
        <v>1.4406144781144781</v>
      </c>
      <c r="D305" s="26">
        <v>1.4925925925925927</v>
      </c>
    </row>
    <row r="306" spans="1:4" x14ac:dyDescent="0.2">
      <c r="A306" s="25" t="s">
        <v>256</v>
      </c>
      <c r="B306" s="26">
        <v>1.6329065300896288</v>
      </c>
      <c r="C306" s="26">
        <v>2.2038412291933422</v>
      </c>
      <c r="D306" s="26">
        <v>1.7749466495945367</v>
      </c>
    </row>
    <row r="307" spans="1:4" x14ac:dyDescent="0.2">
      <c r="A307" s="25" t="s">
        <v>258</v>
      </c>
      <c r="B307" s="26">
        <v>1.0821229050279328</v>
      </c>
      <c r="C307" s="26">
        <v>1.752513966480447</v>
      </c>
      <c r="D307" s="26">
        <v>1.3033519553072626</v>
      </c>
    </row>
    <row r="308" spans="1:4" x14ac:dyDescent="0.2">
      <c r="A308" s="25" t="s">
        <v>271</v>
      </c>
      <c r="B308" s="26">
        <v>0.60786281890422422</v>
      </c>
      <c r="C308" s="26">
        <v>0.9275616896695944</v>
      </c>
      <c r="D308" s="26">
        <v>0.70736093684650769</v>
      </c>
    </row>
    <row r="309" spans="1:4" x14ac:dyDescent="0.2">
      <c r="A309" s="25" t="s">
        <v>267</v>
      </c>
      <c r="B309" s="26">
        <v>0.59298245614035083</v>
      </c>
      <c r="C309" s="26">
        <v>0.6447154471544716</v>
      </c>
      <c r="D309" s="26">
        <v>0.57685066324347456</v>
      </c>
    </row>
    <row r="310" spans="1:4" x14ac:dyDescent="0.2">
      <c r="A310" s="25" t="s">
        <v>264</v>
      </c>
      <c r="B310" s="26">
        <v>0.48227628149435275</v>
      </c>
      <c r="C310" s="26">
        <v>0.48340573414422239</v>
      </c>
      <c r="D310" s="26">
        <v>0.45178105994787143</v>
      </c>
    </row>
    <row r="311" spans="1:4" x14ac:dyDescent="0.2">
      <c r="A311" s="25" t="s">
        <v>268</v>
      </c>
      <c r="B311" s="26">
        <v>0.27873070325900512</v>
      </c>
      <c r="C311" s="26">
        <v>0.32667238421955408</v>
      </c>
      <c r="D311" s="26">
        <v>0.28151801029159518</v>
      </c>
    </row>
    <row r="312" spans="1:4" x14ac:dyDescent="0.2">
      <c r="A312" s="25" t="s">
        <v>257</v>
      </c>
      <c r="B312" s="26">
        <v>0.22808941374947284</v>
      </c>
      <c r="C312" s="26">
        <v>0.27469422184732184</v>
      </c>
      <c r="D312" s="26">
        <v>0.23357233234921976</v>
      </c>
    </row>
    <row r="313" spans="1:4" x14ac:dyDescent="0.2">
      <c r="A313" s="25" t="s">
        <v>260</v>
      </c>
      <c r="B313" s="26">
        <v>9.2697594501718217E-2</v>
      </c>
      <c r="C313" s="26">
        <v>0.11447594501718213</v>
      </c>
      <c r="D313" s="26">
        <v>9.6606529209621997E-2</v>
      </c>
    </row>
    <row r="314" spans="1:4" x14ac:dyDescent="0.2">
      <c r="A314" s="25" t="s">
        <v>266</v>
      </c>
      <c r="B314" s="26">
        <v>7.6138828633405639E-2</v>
      </c>
      <c r="C314" s="26">
        <v>7.5574837310195236E-2</v>
      </c>
      <c r="D314" s="26">
        <v>7.1062906724511932E-2</v>
      </c>
    </row>
    <row r="315" spans="1:4" x14ac:dyDescent="0.2">
      <c r="A315" s="25" t="s">
        <v>272</v>
      </c>
      <c r="B315" s="26">
        <v>4.2312633832976447E-2</v>
      </c>
      <c r="C315" s="26">
        <v>6.8479657387580301E-2</v>
      </c>
      <c r="D315" s="26">
        <v>5.1220556745182014E-2</v>
      </c>
    </row>
    <row r="316" spans="1:4" x14ac:dyDescent="0.2">
      <c r="A316" s="25" t="s">
        <v>262</v>
      </c>
      <c r="B316" s="26">
        <v>2.6553672316384183E-2</v>
      </c>
      <c r="C316" s="26">
        <v>1.6384180790960452E-2</v>
      </c>
      <c r="D316" s="26">
        <v>2.0903954802259886E-2</v>
      </c>
    </row>
    <row r="317" spans="1:4" x14ac:dyDescent="0.2">
      <c r="A317" s="25" t="s">
        <v>263</v>
      </c>
      <c r="B317" s="26">
        <v>1.8579471632741446E-2</v>
      </c>
      <c r="C317" s="26">
        <v>1.6327414465136424E-2</v>
      </c>
      <c r="D317" s="26">
        <v>1.6890428757037678E-2</v>
      </c>
    </row>
    <row r="318" spans="1:4" x14ac:dyDescent="0.2">
      <c r="A318" s="25" t="s">
        <v>265</v>
      </c>
      <c r="B318" s="26">
        <v>1.3996554694229113E-2</v>
      </c>
      <c r="C318" s="26">
        <v>2.0155038759689926E-2</v>
      </c>
      <c r="D318" s="26">
        <v>1.6236003445305774E-2</v>
      </c>
    </row>
    <row r="319" spans="1:4" x14ac:dyDescent="0.2">
      <c r="A319" s="25" t="s">
        <v>43</v>
      </c>
      <c r="B319" s="26">
        <v>8.7505258729490953E-3</v>
      </c>
      <c r="C319" s="26">
        <v>1.093815734118637E-2</v>
      </c>
      <c r="D319" s="26">
        <v>9.2974337400084147E-3</v>
      </c>
    </row>
    <row r="320" spans="1:4" x14ac:dyDescent="0.2">
      <c r="A320" s="24" t="s">
        <v>6</v>
      </c>
      <c r="B320" s="26">
        <v>55.513873991611973</v>
      </c>
      <c r="C320" s="26">
        <v>66.518810980811679</v>
      </c>
      <c r="D320" s="26">
        <v>56.680789085773227</v>
      </c>
    </row>
    <row r="321" spans="1:4" x14ac:dyDescent="0.2">
      <c r="A321" s="25" t="s">
        <v>188</v>
      </c>
      <c r="B321" s="26">
        <v>7.6925522252497727</v>
      </c>
      <c r="C321" s="26">
        <v>10.966167120799273</v>
      </c>
      <c r="D321" s="26">
        <v>8.6141235240690275</v>
      </c>
    </row>
    <row r="322" spans="1:4" x14ac:dyDescent="0.2">
      <c r="A322" s="25" t="s">
        <v>326</v>
      </c>
      <c r="B322" s="26">
        <v>6.7642970341860993</v>
      </c>
      <c r="C322" s="26">
        <v>8.8783789902648866</v>
      </c>
      <c r="D322" s="26">
        <v>7.2422685080371298</v>
      </c>
    </row>
    <row r="323" spans="1:4" x14ac:dyDescent="0.2">
      <c r="A323" s="25" t="s">
        <v>164</v>
      </c>
      <c r="B323" s="26">
        <v>5.3006939780613385</v>
      </c>
      <c r="C323" s="26">
        <v>5.6033579583613164</v>
      </c>
      <c r="D323" s="26">
        <v>5.0865010073875085</v>
      </c>
    </row>
    <row r="324" spans="1:4" x14ac:dyDescent="0.2">
      <c r="A324" s="25" t="s">
        <v>143</v>
      </c>
      <c r="B324" s="26">
        <v>3.9</v>
      </c>
      <c r="C324" s="26">
        <v>4.8218023255813955</v>
      </c>
      <c r="D324" s="26">
        <v>4.0465116279069768</v>
      </c>
    </row>
    <row r="325" spans="1:4" x14ac:dyDescent="0.2">
      <c r="A325" s="25" t="s">
        <v>80</v>
      </c>
      <c r="B325" s="26">
        <v>3.7691586699397459</v>
      </c>
      <c r="C325" s="26">
        <v>3.8115152867663471</v>
      </c>
      <c r="D325" s="26">
        <v>3.5417094398571747</v>
      </c>
    </row>
    <row r="326" spans="1:4" x14ac:dyDescent="0.2">
      <c r="A326" s="25" t="s">
        <v>461</v>
      </c>
      <c r="B326" s="26">
        <v>2.8633872416891286</v>
      </c>
      <c r="C326" s="26">
        <v>3.8427672955974841</v>
      </c>
      <c r="D326" s="26">
        <v>3.1025381850853551</v>
      </c>
    </row>
    <row r="327" spans="1:4" x14ac:dyDescent="0.2">
      <c r="A327" s="25" t="s">
        <v>105</v>
      </c>
      <c r="B327" s="26">
        <v>2.6715381145692376</v>
      </c>
      <c r="C327" s="26">
        <v>2.9752819124943617</v>
      </c>
      <c r="D327" s="26">
        <v>2.6293188994136218</v>
      </c>
    </row>
    <row r="328" spans="1:4" x14ac:dyDescent="0.2">
      <c r="A328" s="25" t="s">
        <v>189</v>
      </c>
      <c r="B328" s="26">
        <v>2.6182932364956879</v>
      </c>
      <c r="C328" s="26">
        <v>2.3371084884248754</v>
      </c>
      <c r="D328" s="26">
        <v>2.3253064003631416</v>
      </c>
    </row>
    <row r="329" spans="1:4" x14ac:dyDescent="0.2">
      <c r="A329" s="25" t="s">
        <v>405</v>
      </c>
      <c r="B329" s="26">
        <v>2.2940136054421769</v>
      </c>
      <c r="C329" s="26">
        <v>2.4425850340136055</v>
      </c>
      <c r="D329" s="26">
        <v>2.2091156462585038</v>
      </c>
    </row>
    <row r="330" spans="1:4" x14ac:dyDescent="0.2">
      <c r="A330" s="25" t="s">
        <v>46</v>
      </c>
      <c r="B330" s="26">
        <v>1.6213285133303208</v>
      </c>
      <c r="C330" s="26">
        <v>1.7208992318120198</v>
      </c>
      <c r="D330" s="26">
        <v>1.5590600994125623</v>
      </c>
    </row>
    <row r="331" spans="1:4" x14ac:dyDescent="0.2">
      <c r="A331" s="25" t="s">
        <v>57</v>
      </c>
      <c r="B331" s="26">
        <v>1.5256392849060874</v>
      </c>
      <c r="C331" s="26">
        <v>1.7559855170853134</v>
      </c>
      <c r="D331" s="26">
        <v>1.5265218375198009</v>
      </c>
    </row>
    <row r="332" spans="1:4" x14ac:dyDescent="0.2">
      <c r="A332" s="25" t="s">
        <v>437</v>
      </c>
      <c r="B332" s="26">
        <v>1.4326289479663712</v>
      </c>
      <c r="C332" s="26">
        <v>1.9341967734605772</v>
      </c>
      <c r="D332" s="26">
        <v>1.5572824358100432</v>
      </c>
    </row>
    <row r="333" spans="1:4" x14ac:dyDescent="0.2">
      <c r="A333" s="25" t="s">
        <v>111</v>
      </c>
      <c r="B333" s="26">
        <v>1.1995309358945723</v>
      </c>
      <c r="C333" s="26">
        <v>1.4260218896582533</v>
      </c>
      <c r="D333" s="26">
        <v>1.2198570471297745</v>
      </c>
    </row>
    <row r="334" spans="1:4" x14ac:dyDescent="0.2">
      <c r="A334" s="25" t="s">
        <v>334</v>
      </c>
      <c r="B334" s="26">
        <v>0.92931726907630519</v>
      </c>
      <c r="C334" s="26">
        <v>1.5755466309683177</v>
      </c>
      <c r="D334" s="26">
        <v>1.1497545738509594</v>
      </c>
    </row>
    <row r="335" spans="1:4" x14ac:dyDescent="0.2">
      <c r="A335" s="25" t="s">
        <v>328</v>
      </c>
      <c r="B335" s="26">
        <v>0.90122338015405523</v>
      </c>
      <c r="C335" s="26">
        <v>1.3011780697779793</v>
      </c>
      <c r="D335" s="26">
        <v>1.0163797009515179</v>
      </c>
    </row>
    <row r="336" spans="1:4" x14ac:dyDescent="0.2">
      <c r="A336" s="25" t="s">
        <v>397</v>
      </c>
      <c r="B336" s="26">
        <v>0.89362088535754824</v>
      </c>
      <c r="C336" s="26">
        <v>1.3419069239500567</v>
      </c>
      <c r="D336" s="26">
        <v>1.030261066969353</v>
      </c>
    </row>
    <row r="337" spans="1:4" x14ac:dyDescent="0.2">
      <c r="A337" s="25" t="s">
        <v>39</v>
      </c>
      <c r="B337" s="26">
        <v>0.84391127206880945</v>
      </c>
      <c r="C337" s="26">
        <v>0.5387732005432323</v>
      </c>
      <c r="D337" s="26">
        <v>0.65617926663648707</v>
      </c>
    </row>
    <row r="338" spans="1:4" x14ac:dyDescent="0.2">
      <c r="A338" s="25" t="s">
        <v>42</v>
      </c>
      <c r="B338" s="26">
        <v>0.82860690900880563</v>
      </c>
      <c r="C338" s="26">
        <v>0.68566267780537371</v>
      </c>
      <c r="D338" s="26">
        <v>0.71266651614359899</v>
      </c>
    </row>
    <row r="339" spans="1:4" x14ac:dyDescent="0.2">
      <c r="A339" s="25" t="s">
        <v>207</v>
      </c>
      <c r="B339" s="26">
        <v>0.79393802307170325</v>
      </c>
      <c r="C339" s="26">
        <v>1.0485862926939606</v>
      </c>
      <c r="D339" s="26">
        <v>0.8527482470029405</v>
      </c>
    </row>
    <row r="340" spans="1:4" x14ac:dyDescent="0.2">
      <c r="A340" s="25" t="s">
        <v>373</v>
      </c>
      <c r="B340" s="26">
        <v>0.7422776911076443</v>
      </c>
      <c r="C340" s="26">
        <v>1.1496322710051261</v>
      </c>
      <c r="D340" s="26">
        <v>0.871205705371072</v>
      </c>
    </row>
    <row r="341" spans="1:4" x14ac:dyDescent="0.2">
      <c r="A341" s="25" t="s">
        <v>479</v>
      </c>
      <c r="B341" s="26">
        <v>0.72451759364358681</v>
      </c>
      <c r="C341" s="26">
        <v>0.70681044267877413</v>
      </c>
      <c r="D341" s="26">
        <v>0.66962542565266747</v>
      </c>
    </row>
    <row r="342" spans="1:4" x14ac:dyDescent="0.2">
      <c r="A342" s="25" t="s">
        <v>372</v>
      </c>
      <c r="B342" s="26">
        <v>0.64604284103720411</v>
      </c>
      <c r="C342" s="26">
        <v>0.76211950394588501</v>
      </c>
      <c r="D342" s="26">
        <v>0.65425028184892897</v>
      </c>
    </row>
    <row r="343" spans="1:4" x14ac:dyDescent="0.2">
      <c r="A343" s="25" t="s">
        <v>216</v>
      </c>
      <c r="B343" s="26">
        <v>0.63447498873366381</v>
      </c>
      <c r="C343" s="26">
        <v>0.38226678684091936</v>
      </c>
      <c r="D343" s="26">
        <v>0.48361874718341602</v>
      </c>
    </row>
    <row r="344" spans="1:4" x14ac:dyDescent="0.2">
      <c r="A344" s="25" t="s">
        <v>418</v>
      </c>
      <c r="B344" s="26">
        <v>0.55030674846625771</v>
      </c>
      <c r="C344" s="26">
        <v>0.39286525789593274</v>
      </c>
      <c r="D344" s="26">
        <v>0.44603499204726199</v>
      </c>
    </row>
    <row r="345" spans="1:4" x14ac:dyDescent="0.2">
      <c r="A345" s="25" t="s">
        <v>206</v>
      </c>
      <c r="B345" s="26">
        <v>0.53765073693613219</v>
      </c>
      <c r="C345" s="26">
        <v>0.91766413577489958</v>
      </c>
      <c r="D345" s="26">
        <v>0.66799910674408225</v>
      </c>
    </row>
    <row r="346" spans="1:4" x14ac:dyDescent="0.2">
      <c r="A346" s="25" t="s">
        <v>435</v>
      </c>
      <c r="B346" s="26">
        <v>0.49102077283895468</v>
      </c>
      <c r="C346" s="26">
        <v>0.53167299530935896</v>
      </c>
      <c r="D346" s="26">
        <v>0.47679249497431314</v>
      </c>
    </row>
    <row r="347" spans="1:4" x14ac:dyDescent="0.2">
      <c r="A347" s="25" t="s">
        <v>245</v>
      </c>
      <c r="B347" s="26">
        <v>0.28837105086264847</v>
      </c>
      <c r="C347" s="26">
        <v>0.44595563522294418</v>
      </c>
      <c r="D347" s="26">
        <v>0.33818059601165135</v>
      </c>
    </row>
    <row r="348" spans="1:4" x14ac:dyDescent="0.2">
      <c r="A348" s="25" t="s">
        <v>425</v>
      </c>
      <c r="B348" s="26">
        <v>0.25090260753287275</v>
      </c>
      <c r="C348" s="26">
        <v>0.26046356139959886</v>
      </c>
      <c r="D348" s="26">
        <v>0.23873412079340317</v>
      </c>
    </row>
    <row r="349" spans="1:4" x14ac:dyDescent="0.2">
      <c r="A349" s="25" t="s">
        <v>210</v>
      </c>
      <c r="B349" s="26">
        <v>0.23778371161548734</v>
      </c>
      <c r="C349" s="26">
        <v>0.20249221183800623</v>
      </c>
      <c r="D349" s="26">
        <v>0.20712060525144638</v>
      </c>
    </row>
    <row r="350" spans="1:4" x14ac:dyDescent="0.2">
      <c r="A350" s="25" t="s">
        <v>376</v>
      </c>
      <c r="B350" s="26">
        <v>0.22143992732228027</v>
      </c>
      <c r="C350" s="26">
        <v>0.14260731319554848</v>
      </c>
      <c r="D350" s="26">
        <v>0.17272314331137861</v>
      </c>
    </row>
    <row r="351" spans="1:4" x14ac:dyDescent="0.2">
      <c r="A351" s="25" t="s">
        <v>449</v>
      </c>
      <c r="B351" s="26">
        <v>0.18475828111011638</v>
      </c>
      <c r="C351" s="26">
        <v>0.24469561324977618</v>
      </c>
      <c r="D351" s="26">
        <v>0.19872426141450314</v>
      </c>
    </row>
    <row r="352" spans="1:4" x14ac:dyDescent="0.2">
      <c r="A352" s="25" t="s">
        <v>422</v>
      </c>
      <c r="B352" s="26">
        <v>0.14841376228775693</v>
      </c>
      <c r="C352" s="26">
        <v>0.14579982126899019</v>
      </c>
      <c r="D352" s="26">
        <v>0.13766756032171582</v>
      </c>
    </row>
    <row r="353" spans="1:4" x14ac:dyDescent="0.2">
      <c r="A353" s="25" t="s">
        <v>229</v>
      </c>
      <c r="B353" s="26">
        <v>0.14593623709025594</v>
      </c>
      <c r="C353" s="26">
        <v>0.23145487202514595</v>
      </c>
      <c r="D353" s="26">
        <v>0.17366412213740459</v>
      </c>
    </row>
    <row r="354" spans="1:4" x14ac:dyDescent="0.2">
      <c r="A354" s="25" t="s">
        <v>102</v>
      </c>
      <c r="B354" s="26">
        <v>0.13519303726846688</v>
      </c>
      <c r="C354" s="26">
        <v>0.12968087480473109</v>
      </c>
      <c r="D354" s="26">
        <v>0.1241687123409953</v>
      </c>
    </row>
    <row r="355" spans="1:4" x14ac:dyDescent="0.2">
      <c r="A355" s="25" t="s">
        <v>480</v>
      </c>
      <c r="B355" s="26">
        <v>9.0261496844003614E-2</v>
      </c>
      <c r="C355" s="26">
        <v>0.13978809738503156</v>
      </c>
      <c r="D355" s="26">
        <v>0.10608656447249776</v>
      </c>
    </row>
    <row r="356" spans="1:4" x14ac:dyDescent="0.2">
      <c r="A356" s="25" t="s">
        <v>34</v>
      </c>
      <c r="B356" s="26">
        <v>8.9836212699124979E-2</v>
      </c>
      <c r="C356" s="26">
        <v>0.10850347767556653</v>
      </c>
      <c r="D356" s="26">
        <v>9.2169620821180173E-2</v>
      </c>
    </row>
    <row r="357" spans="1:4" x14ac:dyDescent="0.2">
      <c r="A357" s="25" t="s">
        <v>36</v>
      </c>
      <c r="B357" s="26">
        <v>8.4502923976608191E-2</v>
      </c>
      <c r="C357" s="26">
        <v>9.4152046783625737E-2</v>
      </c>
      <c r="D357" s="26">
        <v>8.3333333333333329E-2</v>
      </c>
    </row>
    <row r="358" spans="1:4" x14ac:dyDescent="0.2">
      <c r="A358" s="25" t="s">
        <v>72</v>
      </c>
      <c r="B358" s="26">
        <v>8.1903485254691696E-2</v>
      </c>
      <c r="C358" s="26">
        <v>8.7131367292225204E-2</v>
      </c>
      <c r="D358" s="26">
        <v>7.8708668453976768E-2</v>
      </c>
    </row>
    <row r="359" spans="1:4" x14ac:dyDescent="0.2">
      <c r="A359" s="25" t="s">
        <v>239</v>
      </c>
      <c r="B359" s="26">
        <v>6.6161501922641933E-2</v>
      </c>
      <c r="C359" s="26">
        <v>5.2929201538113549E-2</v>
      </c>
      <c r="D359" s="26">
        <v>5.6163763854331604E-2</v>
      </c>
    </row>
    <row r="360" spans="1:4" x14ac:dyDescent="0.2">
      <c r="A360" s="25" t="s">
        <v>331</v>
      </c>
      <c r="B360" s="26">
        <v>4.7966214714380978E-2</v>
      </c>
      <c r="C360" s="26">
        <v>7.1082462769504334E-2</v>
      </c>
      <c r="D360" s="26">
        <v>5.4901089130917985E-2</v>
      </c>
    </row>
    <row r="361" spans="1:4" x14ac:dyDescent="0.2">
      <c r="A361" s="25" t="s">
        <v>407</v>
      </c>
      <c r="B361" s="26">
        <v>4.168925022583559E-2</v>
      </c>
      <c r="C361" s="26">
        <v>4.7854561878952123E-2</v>
      </c>
      <c r="D361" s="26">
        <v>4.168925022583559E-2</v>
      </c>
    </row>
    <row r="362" spans="1:4" x14ac:dyDescent="0.2">
      <c r="A362" s="25" t="s">
        <v>110</v>
      </c>
      <c r="B362" s="26">
        <v>2.4500454132606722E-2</v>
      </c>
      <c r="C362" s="26">
        <v>3.660308810172571E-2</v>
      </c>
      <c r="D362" s="26">
        <v>2.804268846503179E-2</v>
      </c>
    </row>
    <row r="363" spans="1:4" x14ac:dyDescent="0.2">
      <c r="A363" s="25" t="s">
        <v>214</v>
      </c>
      <c r="B363" s="26">
        <v>2.4494892167990921E-2</v>
      </c>
      <c r="C363" s="26">
        <v>1.682179341657208E-2</v>
      </c>
      <c r="D363" s="26">
        <v>1.9477866061293984E-2</v>
      </c>
    </row>
    <row r="364" spans="1:4" x14ac:dyDescent="0.2">
      <c r="A364" s="25" t="s">
        <v>211</v>
      </c>
      <c r="B364" s="26">
        <v>2.4400723654455E-2</v>
      </c>
      <c r="C364" s="26">
        <v>3.4984170058796928E-2</v>
      </c>
      <c r="D364" s="26">
        <v>2.7340569877883313E-2</v>
      </c>
    </row>
    <row r="365" spans="1:4" x14ac:dyDescent="0.2">
      <c r="A365" s="25" t="s">
        <v>329</v>
      </c>
      <c r="B365" s="26">
        <v>2.4209109266322641E-2</v>
      </c>
      <c r="C365" s="26">
        <v>2.5667489342607135E-2</v>
      </c>
      <c r="D365" s="26">
        <v>2.3334081220551941E-2</v>
      </c>
    </row>
    <row r="366" spans="1:4" x14ac:dyDescent="0.2">
      <c r="A366" s="25" t="s">
        <v>439</v>
      </c>
      <c r="B366" s="26">
        <v>2.3869234214061803E-2</v>
      </c>
      <c r="C366" s="26">
        <v>4.1043439319301392E-2</v>
      </c>
      <c r="D366" s="26">
        <v>2.9982086878638604E-2</v>
      </c>
    </row>
    <row r="367" spans="1:4" x14ac:dyDescent="0.2">
      <c r="A367" s="25" t="s">
        <v>148</v>
      </c>
      <c r="B367" s="26">
        <v>2.2719019518837952E-2</v>
      </c>
      <c r="C367" s="26">
        <v>2.5669541534271451E-2</v>
      </c>
      <c r="D367" s="26">
        <v>2.2423967317294596E-2</v>
      </c>
    </row>
    <row r="368" spans="1:4" x14ac:dyDescent="0.2">
      <c r="A368" s="25" t="s">
        <v>364</v>
      </c>
      <c r="B368" s="26">
        <v>2.2172351885098744E-2</v>
      </c>
      <c r="C368" s="26">
        <v>1.3420107719928187E-2</v>
      </c>
      <c r="D368" s="26">
        <v>1.6921005385996411E-2</v>
      </c>
    </row>
    <row r="369" spans="1:4" x14ac:dyDescent="0.2">
      <c r="A369" s="25" t="s">
        <v>327</v>
      </c>
      <c r="B369" s="26">
        <v>1.9254937163375223E-2</v>
      </c>
      <c r="C369" s="26">
        <v>2.1880610412926393E-2</v>
      </c>
      <c r="D369" s="26">
        <v>1.9254937163375223E-2</v>
      </c>
    </row>
    <row r="370" spans="1:4" x14ac:dyDescent="0.2">
      <c r="A370" s="25" t="s">
        <v>325</v>
      </c>
      <c r="B370" s="26">
        <v>1.9113388282468256E-2</v>
      </c>
      <c r="C370" s="26">
        <v>1.2163065270661617E-2</v>
      </c>
      <c r="D370" s="26">
        <v>1.4769436400089106E-2</v>
      </c>
    </row>
    <row r="371" spans="1:4" x14ac:dyDescent="0.2">
      <c r="A371" s="25" t="s">
        <v>367</v>
      </c>
      <c r="B371" s="26">
        <v>1.5882352941176472E-2</v>
      </c>
      <c r="C371" s="26">
        <v>2.5588235294117648E-2</v>
      </c>
      <c r="D371" s="26">
        <v>1.9117647058823531E-2</v>
      </c>
    </row>
    <row r="372" spans="1:4" x14ac:dyDescent="0.2">
      <c r="A372" s="25" t="s">
        <v>235</v>
      </c>
      <c r="B372" s="26">
        <v>8.1669284271931788E-3</v>
      </c>
      <c r="C372" s="26">
        <v>9.6253085034776753E-3</v>
      </c>
      <c r="D372" s="26">
        <v>8.4586044424500798E-3</v>
      </c>
    </row>
    <row r="373" spans="1:4" x14ac:dyDescent="0.2">
      <c r="A373" s="24" t="s">
        <v>7</v>
      </c>
      <c r="B373" s="26">
        <v>15.528207541816553</v>
      </c>
      <c r="C373" s="26">
        <v>18.157517462107432</v>
      </c>
      <c r="D373" s="26">
        <v>15.659521626261522</v>
      </c>
    </row>
    <row r="374" spans="1:4" x14ac:dyDescent="0.2">
      <c r="A374" s="25" t="s">
        <v>421</v>
      </c>
      <c r="B374" s="26">
        <v>4.3201080607476641</v>
      </c>
      <c r="C374" s="26">
        <v>6.6114339953271024</v>
      </c>
      <c r="D374" s="26">
        <v>5.0346524532710282</v>
      </c>
    </row>
    <row r="375" spans="1:4" x14ac:dyDescent="0.2">
      <c r="A375" s="25" t="s">
        <v>424</v>
      </c>
      <c r="B375" s="26">
        <v>3.2416423144360023</v>
      </c>
      <c r="C375" s="26">
        <v>2.7927966101694919</v>
      </c>
      <c r="D375" s="26">
        <v>2.8351548801870252</v>
      </c>
    </row>
    <row r="376" spans="1:4" x14ac:dyDescent="0.2">
      <c r="A376" s="25" t="s">
        <v>386</v>
      </c>
      <c r="B376" s="26">
        <v>1.6934887813462385</v>
      </c>
      <c r="C376" s="26">
        <v>1.7443906731192258</v>
      </c>
      <c r="D376" s="26">
        <v>1.6052207068485116</v>
      </c>
    </row>
    <row r="377" spans="1:4" x14ac:dyDescent="0.2">
      <c r="A377" s="25" t="s">
        <v>134</v>
      </c>
      <c r="B377" s="26">
        <v>1.5853797746231524</v>
      </c>
      <c r="C377" s="26">
        <v>1.2419727791599591</v>
      </c>
      <c r="D377" s="26">
        <v>1.3327235474901216</v>
      </c>
    </row>
    <row r="378" spans="1:4" x14ac:dyDescent="0.2">
      <c r="A378" s="25" t="s">
        <v>419</v>
      </c>
      <c r="B378" s="26">
        <v>1.4018970588235293</v>
      </c>
      <c r="C378" s="26">
        <v>2.0710147058823529</v>
      </c>
      <c r="D378" s="26">
        <v>1.6014852941176472</v>
      </c>
    </row>
    <row r="379" spans="1:4" x14ac:dyDescent="0.2">
      <c r="A379" s="25" t="s">
        <v>126</v>
      </c>
      <c r="B379" s="26">
        <v>1.0176796385366564</v>
      </c>
      <c r="C379" s="26">
        <v>0.89262498178108152</v>
      </c>
      <c r="D379" s="26">
        <v>0.89698294709226056</v>
      </c>
    </row>
    <row r="380" spans="1:4" x14ac:dyDescent="0.2">
      <c r="A380" s="25" t="s">
        <v>48</v>
      </c>
      <c r="B380" s="26">
        <v>1.0050356571095911</v>
      </c>
      <c r="C380" s="26">
        <v>1.2971619851549994</v>
      </c>
      <c r="D380" s="26">
        <v>1.0665259787512735</v>
      </c>
    </row>
    <row r="381" spans="1:4" x14ac:dyDescent="0.2">
      <c r="A381" s="25" t="s">
        <v>409</v>
      </c>
      <c r="B381" s="26">
        <v>0.35750953358756232</v>
      </c>
      <c r="C381" s="26">
        <v>0.51042827808741564</v>
      </c>
      <c r="D381" s="26">
        <v>0.40060134936931652</v>
      </c>
    </row>
    <row r="382" spans="1:4" x14ac:dyDescent="0.2">
      <c r="A382" s="25" t="s">
        <v>417</v>
      </c>
      <c r="B382" s="26">
        <v>0.3265294117647059</v>
      </c>
      <c r="C382" s="26">
        <v>0.2540735294117647</v>
      </c>
      <c r="D382" s="26">
        <v>0.27376470588235297</v>
      </c>
    </row>
    <row r="383" spans="1:4" x14ac:dyDescent="0.2">
      <c r="A383" s="25" t="s">
        <v>380</v>
      </c>
      <c r="B383" s="26">
        <v>0.13507473516180526</v>
      </c>
      <c r="C383" s="26">
        <v>0.20883761427949502</v>
      </c>
      <c r="D383" s="26">
        <v>0.1584675663909447</v>
      </c>
    </row>
    <row r="384" spans="1:4" x14ac:dyDescent="0.2">
      <c r="A384" s="25" t="s">
        <v>25</v>
      </c>
      <c r="B384" s="26">
        <v>0.12862393413701853</v>
      </c>
      <c r="C384" s="26">
        <v>0.13072625698324022</v>
      </c>
      <c r="D384" s="26">
        <v>0.12117024404586887</v>
      </c>
    </row>
    <row r="385" spans="1:4" x14ac:dyDescent="0.2">
      <c r="A385" s="25" t="s">
        <v>483</v>
      </c>
      <c r="B385" s="26">
        <v>0.1259711916193802</v>
      </c>
      <c r="C385" s="26">
        <v>0.18384984722828462</v>
      </c>
      <c r="D385" s="26">
        <v>0.14299432562199912</v>
      </c>
    </row>
    <row r="386" spans="1:4" x14ac:dyDescent="0.2">
      <c r="A386" s="25" t="s">
        <v>455</v>
      </c>
      <c r="B386" s="26">
        <v>4.5947130129983936E-2</v>
      </c>
      <c r="C386" s="26">
        <v>5.0124141959982473E-2</v>
      </c>
      <c r="D386" s="26">
        <v>4.480794508543888E-2</v>
      </c>
    </row>
    <row r="387" spans="1:4" x14ac:dyDescent="0.2">
      <c r="A387" s="25" t="s">
        <v>135</v>
      </c>
      <c r="B387" s="26">
        <v>4.1426692004092977E-2</v>
      </c>
      <c r="C387" s="26">
        <v>4.8457827802952783E-2</v>
      </c>
      <c r="D387" s="26">
        <v>4.1806753398625933E-2</v>
      </c>
    </row>
    <row r="388" spans="1:4" x14ac:dyDescent="0.2">
      <c r="A388" s="25" t="s">
        <v>446</v>
      </c>
      <c r="B388" s="26">
        <v>4.0117560617193238E-2</v>
      </c>
      <c r="C388" s="26">
        <v>2.941954445260838E-2</v>
      </c>
      <c r="D388" s="26">
        <v>3.2858192505510656E-2</v>
      </c>
    </row>
    <row r="389" spans="1:4" x14ac:dyDescent="0.2">
      <c r="A389" s="25" t="s">
        <v>411</v>
      </c>
      <c r="B389" s="26">
        <v>2.5229826353421862E-2</v>
      </c>
      <c r="C389" s="26">
        <v>4.1543849409017945E-2</v>
      </c>
      <c r="D389" s="26">
        <v>3.0731066686122865E-2</v>
      </c>
    </row>
    <row r="390" spans="1:4" x14ac:dyDescent="0.2">
      <c r="A390" s="25" t="s">
        <v>370</v>
      </c>
      <c r="B390" s="26">
        <v>1.1699811293366237E-2</v>
      </c>
      <c r="C390" s="26">
        <v>1.9248076643925097E-2</v>
      </c>
      <c r="D390" s="26">
        <v>1.4341704166061838E-2</v>
      </c>
    </row>
    <row r="391" spans="1:4" x14ac:dyDescent="0.2">
      <c r="A391" s="25" t="s">
        <v>484</v>
      </c>
      <c r="B391" s="26">
        <v>1.0248175182481752E-2</v>
      </c>
      <c r="C391" s="26">
        <v>1.4043795620437956E-2</v>
      </c>
      <c r="D391" s="26">
        <v>1.1197080291970803E-2</v>
      </c>
    </row>
    <row r="392" spans="1:4" x14ac:dyDescent="0.2">
      <c r="A392" s="25" t="s">
        <v>37</v>
      </c>
      <c r="B392" s="26">
        <v>8.3309059131954563E-3</v>
      </c>
      <c r="C392" s="26">
        <v>4.7334692688610546E-3</v>
      </c>
      <c r="D392" s="26">
        <v>6.2481794348965914E-3</v>
      </c>
    </row>
    <row r="393" spans="1:4" x14ac:dyDescent="0.2">
      <c r="A393" s="25" t="s">
        <v>343</v>
      </c>
      <c r="B393" s="26">
        <v>6.2673484295105919E-3</v>
      </c>
      <c r="C393" s="26">
        <v>1.0635500365230095E-2</v>
      </c>
      <c r="D393" s="26">
        <v>7.7867056245434626E-3</v>
      </c>
    </row>
    <row r="394" spans="1:4" x14ac:dyDescent="0.2">
      <c r="A394" s="24" t="s">
        <v>8</v>
      </c>
      <c r="B394" s="26">
        <v>28.633584706640487</v>
      </c>
      <c r="C394" s="26">
        <v>39.044249974949949</v>
      </c>
      <c r="D394" s="26">
        <v>30.537560586531324</v>
      </c>
    </row>
    <row r="395" spans="1:4" x14ac:dyDescent="0.2">
      <c r="A395" s="25" t="s">
        <v>30</v>
      </c>
      <c r="B395" s="26">
        <v>23.007166886061139</v>
      </c>
      <c r="C395" s="26">
        <v>32.435161620593831</v>
      </c>
      <c r="D395" s="26">
        <v>24.850592365072401</v>
      </c>
    </row>
    <row r="396" spans="1:4" x14ac:dyDescent="0.2">
      <c r="A396" s="25" t="s">
        <v>186</v>
      </c>
      <c r="B396" s="26">
        <v>1.4871617647058823</v>
      </c>
      <c r="C396" s="26">
        <v>1.9171176470588234</v>
      </c>
      <c r="D396" s="26">
        <v>1.5770147058823532</v>
      </c>
    </row>
    <row r="397" spans="1:4" x14ac:dyDescent="0.2">
      <c r="A397" s="25" t="s">
        <v>50</v>
      </c>
      <c r="B397" s="26">
        <v>1.1534572922719351</v>
      </c>
      <c r="C397" s="26">
        <v>0.99124055781522369</v>
      </c>
      <c r="D397" s="26">
        <v>1.0076699593259733</v>
      </c>
    </row>
    <row r="398" spans="1:4" x14ac:dyDescent="0.2">
      <c r="A398" s="25" t="s">
        <v>458</v>
      </c>
      <c r="B398" s="26">
        <v>1.1363529411764706</v>
      </c>
      <c r="C398" s="26">
        <v>1.6110441176470589</v>
      </c>
      <c r="D398" s="26">
        <v>1.2686470588235297</v>
      </c>
    </row>
    <row r="399" spans="1:4" x14ac:dyDescent="0.2">
      <c r="A399" s="25" t="s">
        <v>191</v>
      </c>
      <c r="B399" s="26">
        <v>0.31129432365387422</v>
      </c>
      <c r="C399" s="26">
        <v>0.25836859769444043</v>
      </c>
      <c r="D399" s="26">
        <v>0.26804319276229388</v>
      </c>
    </row>
    <row r="400" spans="1:4" x14ac:dyDescent="0.2">
      <c r="A400" s="25" t="s">
        <v>251</v>
      </c>
      <c r="B400" s="26">
        <v>0.27347503275585966</v>
      </c>
      <c r="C400" s="26">
        <v>0.38040471684379096</v>
      </c>
      <c r="D400" s="26">
        <v>0.30205270053865196</v>
      </c>
    </row>
    <row r="401" spans="1:4" x14ac:dyDescent="0.2">
      <c r="A401" s="25" t="s">
        <v>377</v>
      </c>
      <c r="B401" s="26">
        <v>0.27067504383401519</v>
      </c>
      <c r="C401" s="26">
        <v>0.37096727060198714</v>
      </c>
      <c r="D401" s="26">
        <v>0.29669783752191703</v>
      </c>
    </row>
    <row r="402" spans="1:4" x14ac:dyDescent="0.2">
      <c r="A402" s="25" t="s">
        <v>487</v>
      </c>
      <c r="B402" s="26">
        <v>0.20269123884744769</v>
      </c>
      <c r="C402" s="26">
        <v>0.28083954951001905</v>
      </c>
      <c r="D402" s="26">
        <v>0.22341670323241189</v>
      </c>
    </row>
    <row r="403" spans="1:4" x14ac:dyDescent="0.2">
      <c r="A403" s="25" t="s">
        <v>496</v>
      </c>
      <c r="B403" s="26">
        <v>0.15767326732673267</v>
      </c>
      <c r="C403" s="26">
        <v>0.13836633663366338</v>
      </c>
      <c r="D403" s="26">
        <v>0.13893418753640072</v>
      </c>
    </row>
    <row r="404" spans="1:4" x14ac:dyDescent="0.2">
      <c r="A404" s="25" t="s">
        <v>464</v>
      </c>
      <c r="B404" s="26">
        <v>0.13364309568752722</v>
      </c>
      <c r="C404" s="26">
        <v>0.10967039349499057</v>
      </c>
      <c r="D404" s="26">
        <v>0.11457819079425004</v>
      </c>
    </row>
    <row r="405" spans="1:4" x14ac:dyDescent="0.2">
      <c r="A405" s="25" t="s">
        <v>440</v>
      </c>
      <c r="B405" s="26">
        <v>0.1329976649153532</v>
      </c>
      <c r="C405" s="26">
        <v>0.16506129597197899</v>
      </c>
      <c r="D405" s="26">
        <v>0.13830998248686516</v>
      </c>
    </row>
    <row r="406" spans="1:4" x14ac:dyDescent="0.2">
      <c r="A406" s="25" t="s">
        <v>412</v>
      </c>
      <c r="B406" s="26">
        <v>0.11155933695173831</v>
      </c>
      <c r="C406" s="26">
        <v>9.9545254510781875E-2</v>
      </c>
      <c r="D406" s="26">
        <v>9.8973155346926814E-2</v>
      </c>
    </row>
    <row r="407" spans="1:4" x14ac:dyDescent="0.2">
      <c r="A407" s="25" t="s">
        <v>460</v>
      </c>
      <c r="B407" s="26">
        <v>8.8541362174802699E-2</v>
      </c>
      <c r="C407" s="26">
        <v>0.11305173925752704</v>
      </c>
      <c r="D407" s="26">
        <v>9.3481438175971945E-2</v>
      </c>
    </row>
    <row r="408" spans="1:4" x14ac:dyDescent="0.2">
      <c r="A408" s="25" t="s">
        <v>128</v>
      </c>
      <c r="B408" s="26">
        <v>8.3067699956133945E-2</v>
      </c>
      <c r="C408" s="26">
        <v>9.0100891943266564E-2</v>
      </c>
      <c r="D408" s="26">
        <v>8.0786664717063902E-2</v>
      </c>
    </row>
    <row r="409" spans="1:4" x14ac:dyDescent="0.2">
      <c r="A409" s="25" t="s">
        <v>414</v>
      </c>
      <c r="B409" s="26">
        <v>5.6669572798605058E-2</v>
      </c>
      <c r="C409" s="26">
        <v>4.7035745422842196E-2</v>
      </c>
      <c r="D409" s="26">
        <v>4.8735832606800353E-2</v>
      </c>
    </row>
    <row r="410" spans="1:4" x14ac:dyDescent="0.2">
      <c r="A410" s="25" t="s">
        <v>340</v>
      </c>
      <c r="B410" s="26">
        <v>1.8419515045281918E-2</v>
      </c>
      <c r="C410" s="26">
        <v>2.3546596552731523E-2</v>
      </c>
      <c r="D410" s="26">
        <v>1.9558866491381829E-2</v>
      </c>
    </row>
    <row r="411" spans="1:4" x14ac:dyDescent="0.2">
      <c r="A411" s="25" t="s">
        <v>408</v>
      </c>
      <c r="B411" s="26">
        <v>5.5278592375366574E-3</v>
      </c>
      <c r="C411" s="26">
        <v>8.0058651026392955E-3</v>
      </c>
      <c r="D411" s="26">
        <v>6.2903225806451614E-3</v>
      </c>
    </row>
    <row r="412" spans="1:4" x14ac:dyDescent="0.2">
      <c r="A412" s="25" t="s">
        <v>259</v>
      </c>
      <c r="B412" s="26">
        <v>3.2108092401569085E-3</v>
      </c>
      <c r="C412" s="26">
        <v>4.7217782943483949E-3</v>
      </c>
      <c r="D412" s="26">
        <v>3.7774226354787156E-3</v>
      </c>
    </row>
    <row r="413" spans="1:4" x14ac:dyDescent="0.2">
      <c r="A413" s="24" t="s">
        <v>9</v>
      </c>
      <c r="B413" s="26">
        <v>191.7981647481578</v>
      </c>
      <c r="C413" s="26">
        <v>211.71168474146251</v>
      </c>
      <c r="D413" s="26">
        <v>187.94980039603135</v>
      </c>
    </row>
    <row r="414" spans="1:4" x14ac:dyDescent="0.2">
      <c r="A414" s="25" t="s">
        <v>355</v>
      </c>
      <c r="B414" s="26">
        <v>54.701281163434906</v>
      </c>
      <c r="C414" s="26">
        <v>33.894529085872577</v>
      </c>
      <c r="D414" s="26">
        <v>42.087499999999999</v>
      </c>
    </row>
    <row r="415" spans="1:4" x14ac:dyDescent="0.2">
      <c r="A415" s="25" t="s">
        <v>87</v>
      </c>
      <c r="B415" s="26">
        <v>45.348039914468998</v>
      </c>
      <c r="C415" s="26">
        <v>71.878510334996434</v>
      </c>
      <c r="D415" s="26">
        <v>53.925445473984325</v>
      </c>
    </row>
    <row r="416" spans="1:4" x14ac:dyDescent="0.2">
      <c r="A416" s="25" t="s">
        <v>177</v>
      </c>
      <c r="B416" s="26">
        <v>26.508973010865759</v>
      </c>
      <c r="C416" s="26">
        <v>32.959305993690855</v>
      </c>
      <c r="D416" s="26">
        <v>27.584787942516652</v>
      </c>
    </row>
    <row r="417" spans="1:4" x14ac:dyDescent="0.2">
      <c r="A417" s="25" t="s">
        <v>149</v>
      </c>
      <c r="B417" s="26">
        <v>18.516767748840529</v>
      </c>
      <c r="C417" s="26">
        <v>19.090938280413845</v>
      </c>
      <c r="D417" s="26">
        <v>17.559043881555475</v>
      </c>
    </row>
    <row r="418" spans="1:4" x14ac:dyDescent="0.2">
      <c r="A418" s="25" t="s">
        <v>362</v>
      </c>
      <c r="B418" s="26">
        <v>11.371040723981901</v>
      </c>
      <c r="C418" s="26">
        <v>16.676923076923078</v>
      </c>
      <c r="D418" s="26">
        <v>12.936199095022626</v>
      </c>
    </row>
    <row r="419" spans="1:4" x14ac:dyDescent="0.2">
      <c r="A419" s="25" t="s">
        <v>192</v>
      </c>
      <c r="B419" s="26">
        <v>8.5869018512050292</v>
      </c>
      <c r="C419" s="26">
        <v>9.3479217603911984</v>
      </c>
      <c r="D419" s="26">
        <v>8.3580509954593083</v>
      </c>
    </row>
    <row r="420" spans="1:4" x14ac:dyDescent="0.2">
      <c r="A420" s="25" t="s">
        <v>360</v>
      </c>
      <c r="B420" s="26">
        <v>3.4915586690017513</v>
      </c>
      <c r="C420" s="26">
        <v>2.6209457092819615</v>
      </c>
      <c r="D420" s="26">
        <v>2.8854991243432577</v>
      </c>
    </row>
    <row r="421" spans="1:4" x14ac:dyDescent="0.2">
      <c r="A421" s="25" t="s">
        <v>433</v>
      </c>
      <c r="B421" s="26">
        <v>2.9396232996163234</v>
      </c>
      <c r="C421" s="26">
        <v>2.3419951168468782</v>
      </c>
      <c r="D421" s="26">
        <v>2.4880013951866062</v>
      </c>
    </row>
    <row r="422" spans="1:4" x14ac:dyDescent="0.2">
      <c r="A422" s="25" t="s">
        <v>357</v>
      </c>
      <c r="B422" s="26">
        <v>2.6636458333333333</v>
      </c>
      <c r="C422" s="26">
        <v>2.0515625000000002</v>
      </c>
      <c r="D422" s="26">
        <v>2.2239930555555558</v>
      </c>
    </row>
    <row r="423" spans="1:4" x14ac:dyDescent="0.2">
      <c r="A423" s="25" t="s">
        <v>145</v>
      </c>
      <c r="B423" s="26">
        <v>2.5329061309317629</v>
      </c>
      <c r="C423" s="26">
        <v>2.7909248354693457</v>
      </c>
      <c r="D423" s="26">
        <v>2.4797713889851059</v>
      </c>
    </row>
    <row r="424" spans="1:4" x14ac:dyDescent="0.2">
      <c r="A424" s="25" t="s">
        <v>176</v>
      </c>
      <c r="B424" s="26">
        <v>1.6012082444918267</v>
      </c>
      <c r="C424" s="26">
        <v>1.2902985074626867</v>
      </c>
      <c r="D424" s="26">
        <v>1.361904761904762</v>
      </c>
    </row>
    <row r="425" spans="1:4" x14ac:dyDescent="0.2">
      <c r="A425" s="25" t="s">
        <v>351</v>
      </c>
      <c r="B425" s="26">
        <v>1.5362394957983194</v>
      </c>
      <c r="C425" s="26">
        <v>1.9663865546218486</v>
      </c>
      <c r="D425" s="26">
        <v>1.6231792717086835</v>
      </c>
    </row>
    <row r="426" spans="1:4" x14ac:dyDescent="0.2">
      <c r="A426" s="25" t="s">
        <v>138</v>
      </c>
      <c r="B426" s="26">
        <v>1.4548603746907034</v>
      </c>
      <c r="C426" s="26">
        <v>1.6919759632378935</v>
      </c>
      <c r="D426" s="26">
        <v>1.4631318487097913</v>
      </c>
    </row>
    <row r="427" spans="1:4" x14ac:dyDescent="0.2">
      <c r="A427" s="25" t="s">
        <v>349</v>
      </c>
      <c r="B427" s="26">
        <v>1.1809439943642128</v>
      </c>
      <c r="C427" s="26">
        <v>1.1433955618175413</v>
      </c>
      <c r="D427" s="26">
        <v>1.0875308207115182</v>
      </c>
    </row>
    <row r="428" spans="1:4" x14ac:dyDescent="0.2">
      <c r="A428" s="25" t="s">
        <v>223</v>
      </c>
      <c r="B428" s="26">
        <v>1.1353851565247979</v>
      </c>
      <c r="C428" s="26">
        <v>1.1239535701723531</v>
      </c>
      <c r="D428" s="26">
        <v>1.0562785789658811</v>
      </c>
    </row>
    <row r="429" spans="1:4" x14ac:dyDescent="0.2">
      <c r="A429" s="25" t="s">
        <v>346</v>
      </c>
      <c r="B429" s="26">
        <v>0.98560027758501045</v>
      </c>
      <c r="C429" s="26">
        <v>1.20617626648161</v>
      </c>
      <c r="D429" s="26">
        <v>1.0171755725190839</v>
      </c>
    </row>
    <row r="430" spans="1:4" x14ac:dyDescent="0.2">
      <c r="A430" s="25" t="s">
        <v>40</v>
      </c>
      <c r="B430" s="26">
        <v>0.9796251301631379</v>
      </c>
      <c r="C430" s="26">
        <v>1.3527941686914267</v>
      </c>
      <c r="D430" s="26">
        <v>1.0779937521693856</v>
      </c>
    </row>
    <row r="431" spans="1:4" x14ac:dyDescent="0.2">
      <c r="A431" s="25" t="s">
        <v>352</v>
      </c>
      <c r="B431" s="26">
        <v>0.78157519600855307</v>
      </c>
      <c r="C431" s="26">
        <v>1.2031717747683535</v>
      </c>
      <c r="D431" s="26">
        <v>0.91407697790449038</v>
      </c>
    </row>
    <row r="432" spans="1:4" x14ac:dyDescent="0.2">
      <c r="A432" s="25" t="s">
        <v>454</v>
      </c>
      <c r="B432" s="26">
        <v>0.76167997223186401</v>
      </c>
      <c r="C432" s="26">
        <v>0.59923637625824366</v>
      </c>
      <c r="D432" s="26">
        <v>0.64120097188476222</v>
      </c>
    </row>
    <row r="433" spans="1:4" x14ac:dyDescent="0.2">
      <c r="A433" s="25" t="s">
        <v>344</v>
      </c>
      <c r="B433" s="26">
        <v>0.64094707520891359</v>
      </c>
      <c r="C433" s="26">
        <v>1.0714136490250696</v>
      </c>
      <c r="D433" s="26">
        <v>0.78669916434540388</v>
      </c>
    </row>
    <row r="434" spans="1:4" x14ac:dyDescent="0.2">
      <c r="A434" s="25" t="s">
        <v>445</v>
      </c>
      <c r="B434" s="26">
        <v>0.63680895731280618</v>
      </c>
      <c r="C434" s="26">
        <v>0.90335899230230932</v>
      </c>
      <c r="D434" s="26">
        <v>0.71095171448565431</v>
      </c>
    </row>
    <row r="435" spans="1:4" x14ac:dyDescent="0.2">
      <c r="A435" s="25" t="s">
        <v>359</v>
      </c>
      <c r="B435" s="26">
        <v>0.60559859154929585</v>
      </c>
      <c r="C435" s="26">
        <v>0.846830985915493</v>
      </c>
      <c r="D435" s="26">
        <v>0.671056338028169</v>
      </c>
    </row>
    <row r="436" spans="1:4" x14ac:dyDescent="0.2">
      <c r="A436" s="25" t="s">
        <v>358</v>
      </c>
      <c r="B436" s="26">
        <v>0.56004980434009244</v>
      </c>
      <c r="C436" s="26">
        <v>0.49807897545357527</v>
      </c>
      <c r="D436" s="26">
        <v>0.49669156883671295</v>
      </c>
    </row>
    <row r="437" spans="1:4" x14ac:dyDescent="0.2">
      <c r="A437" s="25" t="s">
        <v>144</v>
      </c>
      <c r="B437" s="26">
        <v>0.5013761467889909</v>
      </c>
      <c r="C437" s="26">
        <v>0.79174311926605512</v>
      </c>
      <c r="D437" s="26">
        <v>0.59495412844036699</v>
      </c>
    </row>
    <row r="438" spans="1:4" x14ac:dyDescent="0.2">
      <c r="A438" s="25" t="s">
        <v>166</v>
      </c>
      <c r="B438" s="26">
        <v>0.47660614525139666</v>
      </c>
      <c r="C438" s="26">
        <v>0.74395949720670396</v>
      </c>
      <c r="D438" s="26">
        <v>0.56194134078212299</v>
      </c>
    </row>
    <row r="439" spans="1:4" x14ac:dyDescent="0.2">
      <c r="A439" s="25" t="s">
        <v>450</v>
      </c>
      <c r="B439" s="26">
        <v>0.39370383397819203</v>
      </c>
      <c r="C439" s="26">
        <v>0.56289131199437215</v>
      </c>
      <c r="D439" s="26">
        <v>0.44171649665845936</v>
      </c>
    </row>
    <row r="440" spans="1:4" x14ac:dyDescent="0.2">
      <c r="A440" s="25" t="s">
        <v>361</v>
      </c>
      <c r="B440" s="26">
        <v>0.28098245614035089</v>
      </c>
      <c r="C440" s="26">
        <v>0.41554385964912277</v>
      </c>
      <c r="D440" s="26">
        <v>0.32112280701754387</v>
      </c>
    </row>
    <row r="441" spans="1:4" x14ac:dyDescent="0.2">
      <c r="A441" s="25" t="s">
        <v>233</v>
      </c>
      <c r="B441" s="26">
        <v>0.15317899101589497</v>
      </c>
      <c r="C441" s="26">
        <v>0.22325501036627507</v>
      </c>
      <c r="D441" s="26">
        <v>0.17384243261921217</v>
      </c>
    </row>
    <row r="442" spans="1:4" x14ac:dyDescent="0.2">
      <c r="A442" s="25" t="s">
        <v>173</v>
      </c>
      <c r="B442" s="26">
        <v>0.15184145913714486</v>
      </c>
      <c r="C442" s="26">
        <v>0.11809891266222378</v>
      </c>
      <c r="D442" s="26">
        <v>0.12721851981760784</v>
      </c>
    </row>
    <row r="443" spans="1:4" x14ac:dyDescent="0.2">
      <c r="A443" s="25" t="s">
        <v>353</v>
      </c>
      <c r="B443" s="26">
        <v>0.10321100917431193</v>
      </c>
      <c r="C443" s="26">
        <v>8.8990825688073399E-2</v>
      </c>
      <c r="D443" s="26">
        <v>9.0366972477064225E-2</v>
      </c>
    </row>
    <row r="444" spans="1:4" x14ac:dyDescent="0.2">
      <c r="A444" s="25" t="s">
        <v>354</v>
      </c>
      <c r="B444" s="26">
        <v>7.4930555555555556E-2</v>
      </c>
      <c r="C444" s="26">
        <v>4.7847222222222228E-2</v>
      </c>
      <c r="D444" s="26">
        <v>5.8229166666666672E-2</v>
      </c>
    </row>
    <row r="445" spans="1:4" x14ac:dyDescent="0.2">
      <c r="A445" s="25" t="s">
        <v>197</v>
      </c>
      <c r="B445" s="26">
        <v>4.2748355832467985E-2</v>
      </c>
      <c r="C445" s="26">
        <v>2.7898926964347526E-2</v>
      </c>
      <c r="D445" s="26">
        <v>3.374870197300104E-2</v>
      </c>
    </row>
    <row r="446" spans="1:4" x14ac:dyDescent="0.2">
      <c r="A446" s="25" t="s">
        <v>345</v>
      </c>
      <c r="B446" s="26">
        <v>3.0264072272411398E-2</v>
      </c>
      <c r="C446" s="26">
        <v>5.0138985406532319E-2</v>
      </c>
      <c r="D446" s="26">
        <v>3.7039610840861714E-2</v>
      </c>
    </row>
    <row r="447" spans="1:4" x14ac:dyDescent="0.2">
      <c r="A447" s="25" t="s">
        <v>356</v>
      </c>
      <c r="B447" s="26">
        <v>1.7062788222774034E-2</v>
      </c>
      <c r="C447" s="26">
        <v>2.4902447676481022E-2</v>
      </c>
      <c r="D447" s="26">
        <v>1.9368570415040795E-2</v>
      </c>
    </row>
    <row r="448" spans="1:4" x14ac:dyDescent="0.2">
      <c r="A448" s="25" t="s">
        <v>348</v>
      </c>
      <c r="B448" s="26">
        <v>1.6250000000000001E-2</v>
      </c>
      <c r="C448" s="26">
        <v>2.5277777777777777E-2</v>
      </c>
      <c r="D448" s="26">
        <v>1.8958333333333334E-2</v>
      </c>
    </row>
    <row r="449" spans="1:4" x14ac:dyDescent="0.2">
      <c r="A449" s="25" t="s">
        <v>427</v>
      </c>
      <c r="B449" s="26">
        <v>1.2967581047381545E-2</v>
      </c>
      <c r="C449" s="26">
        <v>7.4100463127894549E-3</v>
      </c>
      <c r="D449" s="26">
        <v>9.72568578553616E-3</v>
      </c>
    </row>
    <row r="450" spans="1:4" x14ac:dyDescent="0.2">
      <c r="A450" s="25" t="s">
        <v>27</v>
      </c>
      <c r="B450" s="26">
        <v>7.2347826086956524E-3</v>
      </c>
      <c r="C450" s="26">
        <v>1.1304347826086957E-2</v>
      </c>
      <c r="D450" s="26">
        <v>8.5913043478260866E-3</v>
      </c>
    </row>
    <row r="451" spans="1:4" x14ac:dyDescent="0.2">
      <c r="A451" s="25" t="s">
        <v>350</v>
      </c>
      <c r="B451" s="26">
        <v>7.1748878923766817E-3</v>
      </c>
      <c r="C451" s="26">
        <v>1.1659192825112109E-2</v>
      </c>
      <c r="D451" s="26">
        <v>8.5201793721973087E-3</v>
      </c>
    </row>
    <row r="452" spans="1:4" x14ac:dyDescent="0.2">
      <c r="A452" s="25" t="s">
        <v>213</v>
      </c>
      <c r="B452" s="26">
        <v>3.7129596572652627E-3</v>
      </c>
      <c r="C452" s="26">
        <v>5.1053195287397357E-3</v>
      </c>
      <c r="D452" s="26">
        <v>4.1770796144234203E-3</v>
      </c>
    </row>
    <row r="453" spans="1:4" x14ac:dyDescent="0.2">
      <c r="A453" s="25" t="s">
        <v>347</v>
      </c>
      <c r="B453" s="26">
        <v>3.6581076327822722E-3</v>
      </c>
      <c r="C453" s="26">
        <v>5.0298979950756245E-3</v>
      </c>
      <c r="D453" s="26">
        <v>4.1153710868800566E-3</v>
      </c>
    </row>
    <row r="454" spans="1:4" x14ac:dyDescent="0.2">
      <c r="A454" s="24" t="s">
        <v>10</v>
      </c>
      <c r="B454" s="26">
        <v>63.721361823961004</v>
      </c>
      <c r="C454" s="26">
        <v>71.15822482461175</v>
      </c>
      <c r="D454" s="26">
        <v>62.799398372288678</v>
      </c>
    </row>
    <row r="455" spans="1:4" x14ac:dyDescent="0.2">
      <c r="A455" s="25" t="s">
        <v>141</v>
      </c>
      <c r="B455" s="26">
        <v>14.413788056206089</v>
      </c>
      <c r="C455" s="26">
        <v>12.323741217798595</v>
      </c>
      <c r="D455" s="26">
        <v>12.56501756440281</v>
      </c>
    </row>
    <row r="456" spans="1:4" x14ac:dyDescent="0.2">
      <c r="A456" s="25" t="s">
        <v>285</v>
      </c>
      <c r="B456" s="26">
        <v>13.481349980491613</v>
      </c>
      <c r="C456" s="26">
        <v>17.326950838860711</v>
      </c>
      <c r="D456" s="26">
        <v>14.274131876706983</v>
      </c>
    </row>
    <row r="457" spans="1:4" x14ac:dyDescent="0.2">
      <c r="A457" s="25" t="s">
        <v>86</v>
      </c>
      <c r="B457" s="26">
        <v>11.453538220612705</v>
      </c>
      <c r="C457" s="26">
        <v>8.6793481452481167</v>
      </c>
      <c r="D457" s="26">
        <v>9.5004208671821484</v>
      </c>
    </row>
    <row r="458" spans="1:4" x14ac:dyDescent="0.2">
      <c r="A458" s="25" t="s">
        <v>104</v>
      </c>
      <c r="B458" s="26">
        <v>9.2923152035934002</v>
      </c>
      <c r="C458" s="26">
        <v>14.112000781173714</v>
      </c>
      <c r="D458" s="26">
        <v>10.781837711161019</v>
      </c>
    </row>
    <row r="459" spans="1:4" x14ac:dyDescent="0.2">
      <c r="A459" s="25" t="s">
        <v>81</v>
      </c>
      <c r="B459" s="26">
        <v>6.1185955659732398</v>
      </c>
      <c r="C459" s="26">
        <v>7.92074421330208</v>
      </c>
      <c r="D459" s="26">
        <v>6.5031741380994239</v>
      </c>
    </row>
    <row r="460" spans="1:4" x14ac:dyDescent="0.2">
      <c r="A460" s="25" t="s">
        <v>158</v>
      </c>
      <c r="B460" s="26">
        <v>1.6275430359937402</v>
      </c>
      <c r="C460" s="26">
        <v>1.555575117370892</v>
      </c>
      <c r="D460" s="26">
        <v>1.4900919405320814</v>
      </c>
    </row>
    <row r="461" spans="1:4" x14ac:dyDescent="0.2">
      <c r="A461" s="25" t="s">
        <v>156</v>
      </c>
      <c r="B461" s="26">
        <v>1.5212224938875305</v>
      </c>
      <c r="C461" s="26">
        <v>2.3069437652811735</v>
      </c>
      <c r="D461" s="26">
        <v>1.7636772616136922</v>
      </c>
    </row>
    <row r="462" spans="1:4" x14ac:dyDescent="0.2">
      <c r="A462" s="25" t="s">
        <v>137</v>
      </c>
      <c r="B462" s="26">
        <v>1.3644858900497998</v>
      </c>
      <c r="C462" s="26">
        <v>1.8035738697392834</v>
      </c>
      <c r="D462" s="26">
        <v>1.4664192949907235</v>
      </c>
    </row>
    <row r="463" spans="1:4" x14ac:dyDescent="0.2">
      <c r="A463" s="25" t="s">
        <v>122</v>
      </c>
      <c r="B463" s="26">
        <v>1.2785491115016598</v>
      </c>
      <c r="C463" s="26">
        <v>1.07609841827768</v>
      </c>
      <c r="D463" s="26">
        <v>1.1071958601835579</v>
      </c>
    </row>
    <row r="464" spans="1:4" x14ac:dyDescent="0.2">
      <c r="A464" s="25" t="s">
        <v>174</v>
      </c>
      <c r="B464" s="26">
        <v>0.91510228051287079</v>
      </c>
      <c r="C464" s="26">
        <v>1.3493686992267788</v>
      </c>
      <c r="D464" s="26">
        <v>1.0442497797788002</v>
      </c>
    </row>
    <row r="465" spans="1:4" x14ac:dyDescent="0.2">
      <c r="A465" s="25" t="s">
        <v>288</v>
      </c>
      <c r="B465" s="26">
        <v>0.53818092909535453</v>
      </c>
      <c r="C465" s="26">
        <v>0.76550611246943767</v>
      </c>
      <c r="D465" s="26">
        <v>0.60200488997555013</v>
      </c>
    </row>
    <row r="466" spans="1:4" x14ac:dyDescent="0.2">
      <c r="A466" s="25" t="s">
        <v>108</v>
      </c>
      <c r="B466" s="26">
        <v>0.2822259299244283</v>
      </c>
      <c r="C466" s="26">
        <v>0.29740897045833742</v>
      </c>
      <c r="D466" s="26">
        <v>0.27036019236431447</v>
      </c>
    </row>
    <row r="467" spans="1:4" x14ac:dyDescent="0.2">
      <c r="A467" s="25" t="s">
        <v>96</v>
      </c>
      <c r="B467" s="26">
        <v>0.27088644832320063</v>
      </c>
      <c r="C467" s="26">
        <v>0.28886056089429302</v>
      </c>
      <c r="D467" s="26">
        <v>0.26107079819572465</v>
      </c>
    </row>
    <row r="468" spans="1:4" x14ac:dyDescent="0.2">
      <c r="A468" s="25" t="s">
        <v>217</v>
      </c>
      <c r="B468" s="26">
        <v>0.25348542458808621</v>
      </c>
      <c r="C468" s="26">
        <v>0.21634980988593155</v>
      </c>
      <c r="D468" s="26">
        <v>0.22078580481622306</v>
      </c>
    </row>
    <row r="469" spans="1:4" x14ac:dyDescent="0.2">
      <c r="A469" s="25" t="s">
        <v>133</v>
      </c>
      <c r="B469" s="26">
        <v>0.16916243654822335</v>
      </c>
      <c r="C469" s="26">
        <v>0.27347715736040606</v>
      </c>
      <c r="D469" s="26">
        <v>0.20342639593908629</v>
      </c>
    </row>
    <row r="470" spans="1:4" x14ac:dyDescent="0.2">
      <c r="A470" s="25" t="s">
        <v>171</v>
      </c>
      <c r="B470" s="26">
        <v>0.14900226088666077</v>
      </c>
      <c r="C470" s="26">
        <v>0.19219502604934632</v>
      </c>
      <c r="D470" s="26">
        <v>0.1580752973557456</v>
      </c>
    </row>
    <row r="471" spans="1:4" x14ac:dyDescent="0.2">
      <c r="A471" s="25" t="s">
        <v>109</v>
      </c>
      <c r="B471" s="26">
        <v>0.13604947967798939</v>
      </c>
      <c r="C471" s="26">
        <v>9.2784213626546236E-2</v>
      </c>
      <c r="D471" s="26">
        <v>0.10835460435892402</v>
      </c>
    </row>
    <row r="472" spans="1:4" x14ac:dyDescent="0.2">
      <c r="A472" s="25" t="s">
        <v>121</v>
      </c>
      <c r="B472" s="26">
        <v>0.10376486778728007</v>
      </c>
      <c r="C472" s="26">
        <v>0.16472033815000492</v>
      </c>
      <c r="D472" s="26">
        <v>0.1234444116779711</v>
      </c>
    </row>
    <row r="473" spans="1:4" x14ac:dyDescent="0.2">
      <c r="A473" s="25" t="s">
        <v>423</v>
      </c>
      <c r="B473" s="26">
        <v>0.10078508341511286</v>
      </c>
      <c r="C473" s="26">
        <v>0.12668302257114819</v>
      </c>
      <c r="D473" s="26">
        <v>0.10550539744847891</v>
      </c>
    </row>
    <row r="474" spans="1:4" x14ac:dyDescent="0.2">
      <c r="A474" s="25" t="s">
        <v>497</v>
      </c>
      <c r="B474" s="26">
        <v>5.7307993730407521E-2</v>
      </c>
      <c r="C474" s="26">
        <v>6.2529388714733555E-2</v>
      </c>
      <c r="D474" s="26">
        <v>5.5779780564263318E-2</v>
      </c>
    </row>
    <row r="475" spans="1:4" x14ac:dyDescent="0.2">
      <c r="A475" s="25" t="s">
        <v>159</v>
      </c>
      <c r="B475" s="26">
        <v>5.309247987433733E-2</v>
      </c>
      <c r="C475" s="26">
        <v>4.658354604358924E-2</v>
      </c>
      <c r="D475" s="26">
        <v>4.6838798350677405E-2</v>
      </c>
    </row>
    <row r="476" spans="1:4" x14ac:dyDescent="0.2">
      <c r="A476" s="25" t="s">
        <v>225</v>
      </c>
      <c r="B476" s="26">
        <v>4.7621373449252713E-2</v>
      </c>
      <c r="C476" s="26">
        <v>8.0892839699130609E-2</v>
      </c>
      <c r="D476" s="26">
        <v>5.8923512747875356E-2</v>
      </c>
    </row>
    <row r="477" spans="1:4" x14ac:dyDescent="0.2">
      <c r="A477" s="25" t="s">
        <v>215</v>
      </c>
      <c r="B477" s="26">
        <v>1.8111847233047547E-2</v>
      </c>
      <c r="C477" s="26">
        <v>1.2285658612626657E-2</v>
      </c>
      <c r="D477" s="26">
        <v>1.4438815276695247E-2</v>
      </c>
    </row>
    <row r="478" spans="1:4" x14ac:dyDescent="0.2">
      <c r="A478" s="25" t="s">
        <v>275</v>
      </c>
      <c r="B478" s="26">
        <v>1.6989289574530806E-2</v>
      </c>
      <c r="C478" s="26">
        <v>1.9160852903606172E-2</v>
      </c>
      <c r="D478" s="26">
        <v>1.6861550555173431E-2</v>
      </c>
    </row>
    <row r="479" spans="1:4" x14ac:dyDescent="0.2">
      <c r="A479" s="25" t="s">
        <v>106</v>
      </c>
      <c r="B479" s="26">
        <v>1.2602820211515865E-2</v>
      </c>
      <c r="C479" s="26">
        <v>1.3875832354093225E-2</v>
      </c>
      <c r="D479" s="26">
        <v>1.2348217783000392E-2</v>
      </c>
    </row>
    <row r="480" spans="1:4" x14ac:dyDescent="0.2">
      <c r="A480" s="25" t="s">
        <v>165</v>
      </c>
      <c r="B480" s="26">
        <v>1.2105469515781219E-2</v>
      </c>
      <c r="C480" s="26">
        <v>1.0066653597333856E-2</v>
      </c>
      <c r="D480" s="26">
        <v>1.0448931582042737E-2</v>
      </c>
    </row>
    <row r="481" spans="1:4" x14ac:dyDescent="0.2">
      <c r="A481" s="25" t="s">
        <v>230</v>
      </c>
      <c r="B481" s="26">
        <v>1.0571176643479965E-2</v>
      </c>
      <c r="C481" s="26">
        <v>1.273635740178309E-2</v>
      </c>
      <c r="D481" s="26">
        <v>1.0825903791515627E-2</v>
      </c>
    </row>
    <row r="482" spans="1:4" x14ac:dyDescent="0.2">
      <c r="A482" s="25" t="s">
        <v>153</v>
      </c>
      <c r="B482" s="26">
        <v>7.4146917100993224E-3</v>
      </c>
      <c r="C482" s="26">
        <v>8.0538892713147812E-3</v>
      </c>
      <c r="D482" s="26">
        <v>7.1590126856131376E-3</v>
      </c>
    </row>
    <row r="483" spans="1:4" x14ac:dyDescent="0.2">
      <c r="A483" s="25" t="s">
        <v>92</v>
      </c>
      <c r="B483" s="26">
        <v>7.3950568850529629E-3</v>
      </c>
      <c r="C483" s="26">
        <v>1.0455080423695568E-2</v>
      </c>
      <c r="D483" s="26">
        <v>8.2875637504903881E-3</v>
      </c>
    </row>
    <row r="484" spans="1:4" x14ac:dyDescent="0.2">
      <c r="A484" s="25" t="s">
        <v>284</v>
      </c>
      <c r="B484" s="26">
        <v>2.0265003897116133E-3</v>
      </c>
      <c r="C484" s="26">
        <v>2.5331254871395169E-3</v>
      </c>
      <c r="D484" s="26">
        <v>2.1531566640685894E-3</v>
      </c>
    </row>
    <row r="485" spans="1:4" x14ac:dyDescent="0.2">
      <c r="A485" s="25" t="s">
        <v>236</v>
      </c>
      <c r="B485" s="26">
        <v>2.0265003897116133E-3</v>
      </c>
      <c r="C485" s="26">
        <v>1.7731878409976616E-3</v>
      </c>
      <c r="D485" s="26">
        <v>1.7731878409976616E-3</v>
      </c>
    </row>
    <row r="486" spans="1:4" x14ac:dyDescent="0.2">
      <c r="A486" s="25" t="s">
        <v>478</v>
      </c>
      <c r="B486" s="26">
        <v>1.0211094747177222E-3</v>
      </c>
      <c r="C486" s="26">
        <v>5.1055473735886112E-4</v>
      </c>
      <c r="D486" s="26">
        <v>7.6583210603829168E-4</v>
      </c>
    </row>
    <row r="487" spans="1:4" x14ac:dyDescent="0.2">
      <c r="A487" s="25" t="s">
        <v>222</v>
      </c>
      <c r="B487" s="26">
        <v>1.014832162373146E-3</v>
      </c>
      <c r="C487" s="26">
        <v>1.3953942232630759E-3</v>
      </c>
      <c r="D487" s="26">
        <v>1.1416861826697893E-3</v>
      </c>
    </row>
    <row r="488" spans="1:4" x14ac:dyDescent="0.2">
      <c r="A488" s="25" t="s">
        <v>241</v>
      </c>
      <c r="B488" s="26">
        <v>1.014832162373146E-3</v>
      </c>
      <c r="C488" s="26">
        <v>1.6491022638563625E-3</v>
      </c>
      <c r="D488" s="26">
        <v>1.2685402029664326E-3</v>
      </c>
    </row>
    <row r="489" spans="1:4" x14ac:dyDescent="0.2">
      <c r="A489" s="25" t="s">
        <v>161</v>
      </c>
      <c r="B489" s="26">
        <v>1.0131514856307842E-3</v>
      </c>
      <c r="C489" s="26">
        <v>1.3930832927423285E-3</v>
      </c>
      <c r="D489" s="26">
        <v>1.1397954213346324E-3</v>
      </c>
    </row>
    <row r="490" spans="1:4" x14ac:dyDescent="0.2">
      <c r="A490" s="24" t="s">
        <v>11</v>
      </c>
      <c r="B490" s="26">
        <v>43.378996386190018</v>
      </c>
      <c r="C490" s="26">
        <v>50.957560533043562</v>
      </c>
      <c r="D490" s="26">
        <v>43.84537759213368</v>
      </c>
    </row>
    <row r="491" spans="1:4" x14ac:dyDescent="0.2">
      <c r="A491" s="25" t="s">
        <v>151</v>
      </c>
      <c r="B491" s="26">
        <v>11.181616770616481</v>
      </c>
      <c r="C491" s="26">
        <v>11.771570316925871</v>
      </c>
      <c r="D491" s="26">
        <v>10.70886820187577</v>
      </c>
    </row>
    <row r="492" spans="1:4" x14ac:dyDescent="0.2">
      <c r="A492" s="25" t="s">
        <v>157</v>
      </c>
      <c r="B492" s="26">
        <v>8.1497796043602424</v>
      </c>
      <c r="C492" s="26">
        <v>7.3218985283714897</v>
      </c>
      <c r="D492" s="26">
        <v>7.2582916207171957</v>
      </c>
    </row>
    <row r="493" spans="1:4" x14ac:dyDescent="0.2">
      <c r="A493" s="25" t="s">
        <v>129</v>
      </c>
      <c r="B493" s="26">
        <v>7.2262209744207402</v>
      </c>
      <c r="C493" s="26">
        <v>12.149796312169491</v>
      </c>
      <c r="D493" s="26">
        <v>8.8956018975857791</v>
      </c>
    </row>
    <row r="494" spans="1:4" x14ac:dyDescent="0.2">
      <c r="A494" s="25" t="s">
        <v>77</v>
      </c>
      <c r="B494" s="26">
        <v>3.7448373798988768</v>
      </c>
      <c r="C494" s="26">
        <v>2.7723332296538503</v>
      </c>
      <c r="D494" s="26">
        <v>3.0779305742548573</v>
      </c>
    </row>
    <row r="495" spans="1:4" x14ac:dyDescent="0.2">
      <c r="A495" s="25" t="s">
        <v>83</v>
      </c>
      <c r="B495" s="26">
        <v>3.6953610079715649</v>
      </c>
      <c r="C495" s="26">
        <v>4.4042603040648007</v>
      </c>
      <c r="D495" s="26">
        <v>3.7625941126207034</v>
      </c>
    </row>
    <row r="496" spans="1:4" x14ac:dyDescent="0.2">
      <c r="A496" s="25" t="s">
        <v>146</v>
      </c>
      <c r="B496" s="26">
        <v>2.805320681522018</v>
      </c>
      <c r="C496" s="26">
        <v>4.6433007073801571</v>
      </c>
      <c r="D496" s="26">
        <v>3.421422600302181</v>
      </c>
    </row>
    <row r="497" spans="1:4" x14ac:dyDescent="0.2">
      <c r="A497" s="25" t="s">
        <v>99</v>
      </c>
      <c r="B497" s="26">
        <v>1.8663953856400484</v>
      </c>
      <c r="C497" s="26">
        <v>3.1616579046888975</v>
      </c>
      <c r="D497" s="26">
        <v>2.3078531385887624</v>
      </c>
    </row>
    <row r="498" spans="1:4" x14ac:dyDescent="0.2">
      <c r="A498" s="25" t="s">
        <v>97</v>
      </c>
      <c r="B498" s="26">
        <v>1.0893493849407594</v>
      </c>
      <c r="C498" s="26">
        <v>0.7295175588582623</v>
      </c>
      <c r="D498" s="26">
        <v>0.86188837210449365</v>
      </c>
    </row>
    <row r="499" spans="1:4" x14ac:dyDescent="0.2">
      <c r="A499" s="25" t="s">
        <v>79</v>
      </c>
      <c r="B499" s="26">
        <v>0.73995729055970128</v>
      </c>
      <c r="C499" s="26">
        <v>0.56059879779422306</v>
      </c>
      <c r="D499" s="26">
        <v>0.61376045631473874</v>
      </c>
    </row>
    <row r="500" spans="1:4" x14ac:dyDescent="0.2">
      <c r="A500" s="25" t="s">
        <v>182</v>
      </c>
      <c r="B500" s="26">
        <v>0.73775131939274208</v>
      </c>
      <c r="C500" s="26">
        <v>1.0912674270153608</v>
      </c>
      <c r="D500" s="26">
        <v>0.84337904114057838</v>
      </c>
    </row>
    <row r="501" spans="1:4" x14ac:dyDescent="0.2">
      <c r="A501" s="25" t="s">
        <v>76</v>
      </c>
      <c r="B501" s="26">
        <v>0.5952197569446197</v>
      </c>
      <c r="C501" s="26">
        <v>0.70500473433662736</v>
      </c>
      <c r="D501" s="26">
        <v>0.60414805329878907</v>
      </c>
    </row>
    <row r="502" spans="1:4" x14ac:dyDescent="0.2">
      <c r="A502" s="25" t="s">
        <v>132</v>
      </c>
      <c r="B502" s="26">
        <v>0.50469773415079489</v>
      </c>
      <c r="C502" s="26">
        <v>0.77306613009158065</v>
      </c>
      <c r="D502" s="26">
        <v>0.58842867368432006</v>
      </c>
    </row>
    <row r="503" spans="1:4" x14ac:dyDescent="0.2">
      <c r="A503" s="25" t="s">
        <v>82</v>
      </c>
      <c r="B503" s="26">
        <v>0.49250867564279927</v>
      </c>
      <c r="C503" s="26">
        <v>0.40615548784676181</v>
      </c>
      <c r="D503" s="26">
        <v>0.42290078281861698</v>
      </c>
    </row>
    <row r="504" spans="1:4" x14ac:dyDescent="0.2">
      <c r="A504" s="25" t="s">
        <v>95</v>
      </c>
      <c r="B504" s="26">
        <v>0.27423374414570151</v>
      </c>
      <c r="C504" s="26">
        <v>0.20773288422081349</v>
      </c>
      <c r="D504" s="26">
        <v>0.22748561489157229</v>
      </c>
    </row>
    <row r="505" spans="1:4" x14ac:dyDescent="0.2">
      <c r="A505" s="25" t="s">
        <v>140</v>
      </c>
      <c r="B505" s="26">
        <v>8.812559179207842E-2</v>
      </c>
      <c r="C505" s="26">
        <v>6.5143495621161174E-2</v>
      </c>
      <c r="D505" s="26">
        <v>7.2418403761595404E-2</v>
      </c>
    </row>
    <row r="506" spans="1:4" x14ac:dyDescent="0.2">
      <c r="A506" s="25" t="s">
        <v>167</v>
      </c>
      <c r="B506" s="26">
        <v>8.1489846357005832E-2</v>
      </c>
      <c r="C506" s="26">
        <v>7.738249523014061E-2</v>
      </c>
      <c r="D506" s="26">
        <v>7.4425202418797659E-2</v>
      </c>
    </row>
    <row r="507" spans="1:4" x14ac:dyDescent="0.2">
      <c r="A507" s="25" t="s">
        <v>160</v>
      </c>
      <c r="B507" s="26">
        <v>3.9646020833873814E-2</v>
      </c>
      <c r="C507" s="26">
        <v>3.8324486806078022E-2</v>
      </c>
      <c r="D507" s="26">
        <v>3.6507377517858805E-2</v>
      </c>
    </row>
    <row r="508" spans="1:4" x14ac:dyDescent="0.2">
      <c r="A508" s="25" t="s">
        <v>172</v>
      </c>
      <c r="B508" s="26">
        <v>3.3250018538769521E-2</v>
      </c>
      <c r="C508" s="26">
        <v>4.1024898495596228E-2</v>
      </c>
      <c r="D508" s="26">
        <v>3.4573402361208101E-2</v>
      </c>
    </row>
    <row r="509" spans="1:4" x14ac:dyDescent="0.2">
      <c r="A509" s="25" t="s">
        <v>178</v>
      </c>
      <c r="B509" s="26">
        <v>2.2023675876014559E-2</v>
      </c>
      <c r="C509" s="26">
        <v>2.3513999807474189E-2</v>
      </c>
      <c r="D509" s="26">
        <v>2.1195718136314764E-2</v>
      </c>
    </row>
    <row r="510" spans="1:4" x14ac:dyDescent="0.2">
      <c r="A510" s="25" t="s">
        <v>170</v>
      </c>
      <c r="B510" s="26">
        <v>4.4601773438108045E-3</v>
      </c>
      <c r="C510" s="26">
        <v>5.451327864657649E-3</v>
      </c>
      <c r="D510" s="26">
        <v>4.6253690972852778E-3</v>
      </c>
    </row>
    <row r="511" spans="1:4" x14ac:dyDescent="0.2">
      <c r="A511" s="25" t="s">
        <v>180</v>
      </c>
      <c r="B511" s="26">
        <v>4.1224600294675886E-3</v>
      </c>
      <c r="C511" s="26">
        <v>4.452256831824996E-3</v>
      </c>
      <c r="D511" s="26">
        <v>3.9575616282888854E-3</v>
      </c>
    </row>
    <row r="512" spans="1:4" x14ac:dyDescent="0.2">
      <c r="A512" s="25" t="s">
        <v>181</v>
      </c>
      <c r="B512" s="26">
        <v>1.3175160072517579E-3</v>
      </c>
      <c r="C512" s="26">
        <v>1.976274010877637E-3</v>
      </c>
      <c r="D512" s="26">
        <v>1.4822055081582278E-3</v>
      </c>
    </row>
    <row r="513" spans="1:4" x14ac:dyDescent="0.2">
      <c r="A513" s="25" t="s">
        <v>78</v>
      </c>
      <c r="B513" s="26">
        <v>1.3113692046569079E-3</v>
      </c>
      <c r="C513" s="26">
        <v>2.1309749575674753E-3</v>
      </c>
      <c r="D513" s="26">
        <v>1.6392115058211348E-3</v>
      </c>
    </row>
    <row r="514" spans="1:4" x14ac:dyDescent="0.2">
      <c r="A514" s="24" t="s">
        <v>677</v>
      </c>
      <c r="B514" s="26" t="e">
        <v>#N/A</v>
      </c>
      <c r="C514" s="26" t="e">
        <v>#N/A</v>
      </c>
      <c r="D514" s="26" t="e">
        <v>#N/A</v>
      </c>
    </row>
    <row r="515" spans="1:4" x14ac:dyDescent="0.2">
      <c r="A515" s="25">
        <v>0</v>
      </c>
      <c r="B515" s="26" t="e">
        <v>#N/A</v>
      </c>
      <c r="C515" s="26" t="e">
        <v>#N/A</v>
      </c>
      <c r="D515" s="26" t="e">
        <v>#N/A</v>
      </c>
    </row>
    <row r="516" spans="1:4" x14ac:dyDescent="0.2">
      <c r="A516" s="24" t="s">
        <v>678</v>
      </c>
      <c r="B516" s="26" t="e">
        <v>#N/A</v>
      </c>
      <c r="C516" s="26" t="e">
        <v>#N/A</v>
      </c>
      <c r="D516" s="26" t="e">
        <v>#N/A</v>
      </c>
    </row>
  </sheetData>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19749-BAB1-44DE-AA44-C91015B465B4}">
  <sheetPr codeName="גיליון8">
    <tabColor theme="4"/>
  </sheetPr>
  <dimension ref="A1:X53"/>
  <sheetViews>
    <sheetView tabSelected="1" workbookViewId="0">
      <selection activeCell="M10" sqref="M10"/>
    </sheetView>
  </sheetViews>
  <sheetFormatPr defaultRowHeight="14.25" x14ac:dyDescent="0.2"/>
  <cols>
    <col min="5" max="7" width="4.5" style="21" customWidth="1"/>
    <col min="8" max="8" width="6.5" style="21" customWidth="1"/>
    <col min="9" max="9" width="15.625" style="19" customWidth="1"/>
    <col min="10" max="11" width="8.375" style="47" customWidth="1"/>
    <col min="12" max="24" width="9" style="21"/>
  </cols>
  <sheetData>
    <row r="1" spans="1:19" ht="41.25" customHeight="1" x14ac:dyDescent="0.3">
      <c r="A1" s="15" t="str">
        <f>'Tool time needed per product'!B1</f>
        <v>Tool</v>
      </c>
      <c r="B1" s="15" t="str">
        <f>'Tool time needed per product'!D1</f>
        <v>Week1</v>
      </c>
      <c r="C1" s="15" t="str">
        <f>'Tool time needed per product'!E1</f>
        <v>Week2</v>
      </c>
      <c r="D1" s="15" t="str">
        <f>'Tool time needed per product'!F1</f>
        <v>Week3</v>
      </c>
      <c r="I1" s="48" t="str">
        <f>"Balance result for " &amp; TimeBucketName</f>
        <v>Balance result for Week1</v>
      </c>
      <c r="J1" s="21"/>
      <c r="K1" s="21"/>
    </row>
    <row r="2" spans="1:19" x14ac:dyDescent="0.2">
      <c r="A2" s="2" t="s">
        <v>691</v>
      </c>
      <c r="B2" s="50">
        <f>'Sum of needed tool time'!B2/'Tools avail'!B3</f>
        <v>0.73714339179448007</v>
      </c>
      <c r="C2" s="51">
        <f>'Sum of needed tool time'!C2/'Tools avail'!C3</f>
        <v>0.74879181343020751</v>
      </c>
      <c r="D2" s="51">
        <f>'Sum of needed tool time'!D2/'Tools avail'!D3</f>
        <v>0.69413706706546974</v>
      </c>
      <c r="I2" s="56">
        <v>0.73714339179448007</v>
      </c>
    </row>
    <row r="3" spans="1:19" x14ac:dyDescent="0.2">
      <c r="A3" s="5" t="s">
        <v>0</v>
      </c>
      <c r="B3" s="52">
        <f>'Sum of needed tool time'!B3/'Tools avail'!B4</f>
        <v>0.47563280504575517</v>
      </c>
      <c r="C3" s="53">
        <f>'Sum of needed tool time'!C3/'Tools avail'!C4</f>
        <v>0.56117537715381527</v>
      </c>
      <c r="D3" s="53">
        <f>'Sum of needed tool time'!D3/'Tools avail'!D4</f>
        <v>0.48182466397281376</v>
      </c>
      <c r="I3" s="57">
        <v>0.47563280504575517</v>
      </c>
    </row>
    <row r="4" spans="1:19" x14ac:dyDescent="0.2">
      <c r="A4" s="2" t="s">
        <v>693</v>
      </c>
      <c r="B4" s="52">
        <f>'Sum of needed tool time'!B4/'Tools avail'!B5</f>
        <v>5.0951998065293908E-2</v>
      </c>
      <c r="C4" s="53">
        <f>'Sum of needed tool time'!C4/'Tools avail'!C5</f>
        <v>6.7799591275043772E-2</v>
      </c>
      <c r="D4" s="53">
        <f>'Sum of needed tool time'!D4/'Tools avail'!D5</f>
        <v>5.4967732519219187E-2</v>
      </c>
      <c r="I4" s="57">
        <v>5.0951998065293908E-2</v>
      </c>
    </row>
    <row r="5" spans="1:19" ht="21" x14ac:dyDescent="0.2">
      <c r="A5" s="5" t="s">
        <v>694</v>
      </c>
      <c r="B5" s="52">
        <f>'Sum of needed tool time'!B5/'Tools avail'!B6</f>
        <v>1.2409640151776167</v>
      </c>
      <c r="C5" s="53">
        <f>'Sum of needed tool time'!C5/'Tools avail'!C6</f>
        <v>1.7283272878859912</v>
      </c>
      <c r="D5" s="53">
        <f>'Sum of needed tool time'!D5/'Tools avail'!D6</f>
        <v>1.1608677142123074</v>
      </c>
      <c r="I5" s="57">
        <v>0.7648133830933922</v>
      </c>
      <c r="S5" s="49" t="s">
        <v>703</v>
      </c>
    </row>
    <row r="6" spans="1:19" ht="21" x14ac:dyDescent="0.2">
      <c r="A6" s="2" t="s">
        <v>695</v>
      </c>
      <c r="B6" s="52">
        <f>'Sum of needed tool time'!B6/'Tools avail'!B7</f>
        <v>0.99824454168219889</v>
      </c>
      <c r="C6" s="53">
        <f>'Sum of needed tool time'!C6/'Tools avail'!C7</f>
        <v>1.0320498533896758</v>
      </c>
      <c r="D6" s="53">
        <f>'Sum of needed tool time'!D6/'Tools avail'!D7</f>
        <v>0.94784776149518679</v>
      </c>
      <c r="I6" s="57">
        <v>0.99824454168219889</v>
      </c>
      <c r="S6" s="49"/>
    </row>
    <row r="7" spans="1:19" x14ac:dyDescent="0.2">
      <c r="A7" s="5" t="s">
        <v>696</v>
      </c>
      <c r="B7" s="52">
        <f>'Sum of needed tool time'!B7/'Tools avail'!B8</f>
        <v>0.10490128394954522</v>
      </c>
      <c r="C7" s="53">
        <f>'Sum of needed tool time'!C7/'Tools avail'!C8</f>
        <v>0.15616653464076649</v>
      </c>
      <c r="D7" s="53">
        <f>'Sum of needed tool time'!D7/'Tools avail'!D8</f>
        <v>0.12035392641250833</v>
      </c>
      <c r="I7" s="57">
        <v>0.10490128394954522</v>
      </c>
    </row>
    <row r="8" spans="1:19" x14ac:dyDescent="0.2">
      <c r="A8" s="2" t="s">
        <v>697</v>
      </c>
      <c r="B8" s="52">
        <f>'Sum of needed tool time'!B8/'Tools avail'!B9</f>
        <v>0.13448165899597245</v>
      </c>
      <c r="C8" s="53">
        <f>'Sum of needed tool time'!C8/'Tools avail'!C9</f>
        <v>0.12539393462468074</v>
      </c>
      <c r="D8" s="53">
        <f>'Sum of needed tool time'!D8/'Tools avail'!D9</f>
        <v>0.12176575629439082</v>
      </c>
      <c r="I8" s="57">
        <v>0.13448165899597245</v>
      </c>
    </row>
    <row r="9" spans="1:19" x14ac:dyDescent="0.2">
      <c r="A9" s="5" t="s">
        <v>698</v>
      </c>
      <c r="B9" s="52">
        <f>'Sum of needed tool time'!B9/'Tools avail'!B10</f>
        <v>0.62842407192514294</v>
      </c>
      <c r="C9" s="53">
        <f>'Sum of needed tool time'!C9/'Tools avail'!C10</f>
        <v>0.69869281591791943</v>
      </c>
      <c r="D9" s="53">
        <f>'Sum of needed tool time'!D9/'Tools avail'!D10</f>
        <v>0.6113095824362258</v>
      </c>
      <c r="I9" s="57">
        <v>0.62842407192514294</v>
      </c>
    </row>
    <row r="10" spans="1:19" x14ac:dyDescent="0.2">
      <c r="A10" s="2" t="s">
        <v>699</v>
      </c>
      <c r="B10" s="52">
        <f>'Sum of needed tool time'!B10/'Tools avail'!B11</f>
        <v>0.9367781396050866</v>
      </c>
      <c r="C10" s="53">
        <f>'Sum of needed tool time'!C10/'Tools avail'!C11</f>
        <v>1.2099414080606095</v>
      </c>
      <c r="D10" s="53">
        <f>'Sum of needed tool time'!D10/'Tools avail'!D11</f>
        <v>0.9945206542870223</v>
      </c>
      <c r="I10" s="57">
        <v>0.9367781396050866</v>
      </c>
      <c r="M10" s="21" t="s">
        <v>704</v>
      </c>
    </row>
    <row r="11" spans="1:19" x14ac:dyDescent="0.2">
      <c r="A11" s="5" t="s">
        <v>1</v>
      </c>
      <c r="B11" s="52">
        <f>'Sum of needed tool time'!B11/'Tools avail'!B12</f>
        <v>0.91032422935201796</v>
      </c>
      <c r="C11" s="53">
        <f>'Sum of needed tool time'!C11/'Tools avail'!C12</f>
        <v>1.1684151186703402</v>
      </c>
      <c r="D11" s="53">
        <f>'Sum of needed tool time'!D11/'Tools avail'!D12</f>
        <v>0.96707301101387144</v>
      </c>
      <c r="I11" s="57">
        <v>0.91032422935201796</v>
      </c>
    </row>
    <row r="12" spans="1:19" x14ac:dyDescent="0.2">
      <c r="A12" s="2" t="s">
        <v>2</v>
      </c>
      <c r="B12" s="52">
        <f>'Sum of needed tool time'!B12/'Tools avail'!B13</f>
        <v>1.2641793345613783</v>
      </c>
      <c r="C12" s="53">
        <f>'Sum of needed tool time'!C12/'Tools avail'!C13</f>
        <v>1.6361666514037843</v>
      </c>
      <c r="D12" s="53">
        <f>'Sum of needed tool time'!D12/'Tools avail'!D13</f>
        <v>1.4315177297334951</v>
      </c>
      <c r="I12" s="57">
        <v>0.92336623677520224</v>
      </c>
    </row>
    <row r="13" spans="1:19" x14ac:dyDescent="0.2">
      <c r="A13" s="5" t="s">
        <v>3</v>
      </c>
      <c r="B13" s="52">
        <f>'Sum of needed tool time'!B13/'Tools avail'!B14</f>
        <v>0.16459722912311392</v>
      </c>
      <c r="C13" s="53">
        <f>'Sum of needed tool time'!C13/'Tools avail'!C14</f>
        <v>0.2081175851155197</v>
      </c>
      <c r="D13" s="53">
        <f>'Sum of needed tool time'!D13/'Tools avail'!D14</f>
        <v>0.17279425897004999</v>
      </c>
      <c r="I13" s="57">
        <v>0.33178905750007931</v>
      </c>
    </row>
    <row r="14" spans="1:19" x14ac:dyDescent="0.2">
      <c r="A14" s="2" t="s">
        <v>4</v>
      </c>
      <c r="B14" s="52">
        <f>'Sum of needed tool time'!B14/'Tools avail'!B15</f>
        <v>0.17274047839640178</v>
      </c>
      <c r="C14" s="53">
        <f>'Sum of needed tool time'!C14/'Tools avail'!C15</f>
        <v>0.15681136914020391</v>
      </c>
      <c r="D14" s="53">
        <f>'Sum of needed tool time'!D14/'Tools avail'!D15</f>
        <v>0.15456947428221685</v>
      </c>
      <c r="I14" s="57">
        <v>0.83901598444584058</v>
      </c>
    </row>
    <row r="15" spans="1:19" x14ac:dyDescent="0.2">
      <c r="A15" s="5" t="s">
        <v>5</v>
      </c>
      <c r="B15" s="52">
        <f>'Sum of needed tool time'!B15/'Tools avail'!B16</f>
        <v>0.4816500167329279</v>
      </c>
      <c r="C15" s="53">
        <f>'Sum of needed tool time'!C15/'Tools avail'!C16</f>
        <v>0.63091209897831457</v>
      </c>
      <c r="D15" s="53">
        <f>'Sum of needed tool time'!D15/'Tools avail'!D16</f>
        <v>0.51517346665700681</v>
      </c>
      <c r="I15" s="57">
        <v>0.4816500167329279</v>
      </c>
    </row>
    <row r="16" spans="1:19" x14ac:dyDescent="0.2">
      <c r="A16" s="2" t="s">
        <v>6</v>
      </c>
      <c r="B16" s="52">
        <f>'Sum of needed tool time'!B16/'Tools avail'!B17</f>
        <v>0.63862065027996306</v>
      </c>
      <c r="C16" s="53">
        <f>'Sum of needed tool time'!C16/'Tools avail'!C17</f>
        <v>0.76521927348890451</v>
      </c>
      <c r="D16" s="53">
        <f>'Sum of needed tool time'!D16/'Tools avail'!D17</f>
        <v>0.65204461122290436</v>
      </c>
      <c r="I16" s="57">
        <v>0.63862065027996306</v>
      </c>
    </row>
    <row r="17" spans="1:9" x14ac:dyDescent="0.2">
      <c r="A17" s="5" t="s">
        <v>7</v>
      </c>
      <c r="B17" s="52">
        <f>'Sum of needed tool time'!B17/'Tools avail'!B18</f>
        <v>0.1590624598841428</v>
      </c>
      <c r="C17" s="53">
        <f>'Sum of needed tool time'!C17/'Tools avail'!C18</f>
        <v>0.18599567175634329</v>
      </c>
      <c r="D17" s="53">
        <f>'Sum of needed tool time'!D17/'Tools avail'!D18</f>
        <v>0.16040756950049764</v>
      </c>
      <c r="I17" s="57">
        <v>0.1590624598841428</v>
      </c>
    </row>
    <row r="18" spans="1:9" x14ac:dyDescent="0.2">
      <c r="A18" s="2" t="s">
        <v>8</v>
      </c>
      <c r="B18" s="52">
        <f>'Sum of needed tool time'!B18/'Tools avail'!B19</f>
        <v>0.28093231300764404</v>
      </c>
      <c r="C18" s="53">
        <f>'Sum of needed tool time'!C18/'Tools avail'!C19</f>
        <v>0.38307433622055492</v>
      </c>
      <c r="D18" s="53">
        <f>'Sum of needed tool time'!D18/'Tools avail'!D19</f>
        <v>0.2996127665145516</v>
      </c>
      <c r="I18" s="57">
        <v>0.43198515389668901</v>
      </c>
    </row>
    <row r="19" spans="1:9" x14ac:dyDescent="0.2">
      <c r="A19" s="5" t="s">
        <v>9</v>
      </c>
      <c r="B19" s="52">
        <f>'Sum of needed tool time'!B19/'Tools avail'!B20</f>
        <v>1.6161270363390334</v>
      </c>
      <c r="C19" s="53">
        <f>'Sum of needed tool time'!C19/'Tools avail'!C20</f>
        <v>1.783922062386939</v>
      </c>
      <c r="D19" s="53">
        <f>'Sum of needed tool time'!D19/'Tools avail'!D20</f>
        <v>1.5837000019963356</v>
      </c>
      <c r="I19" s="57">
        <v>1.260159793753489</v>
      </c>
    </row>
    <row r="20" spans="1:9" x14ac:dyDescent="0.2">
      <c r="A20" s="2" t="s">
        <v>10</v>
      </c>
      <c r="B20" s="52">
        <f>'Sum of needed tool time'!B20/'Tools avail'!B21</f>
        <v>0.54653183965616337</v>
      </c>
      <c r="C20" s="53">
        <f>'Sum of needed tool time'!C20/'Tools avail'!C21</f>
        <v>0.61031708059695178</v>
      </c>
      <c r="D20" s="53">
        <f>'Sum of needed tool time'!D20/'Tools avail'!D21</f>
        <v>0.53862425000466996</v>
      </c>
      <c r="I20" s="57">
        <v>0.54653183965616337</v>
      </c>
    </row>
    <row r="21" spans="1:9" x14ac:dyDescent="0.2">
      <c r="A21" s="5" t="s">
        <v>11</v>
      </c>
      <c r="B21" s="54">
        <f>'Sum of needed tool time'!B21/'Tools avail'!B22</f>
        <v>0.37205737634545699</v>
      </c>
      <c r="C21" s="55">
        <f>'Sum of needed tool time'!C21/'Tools avail'!C22</f>
        <v>0.43705797405042679</v>
      </c>
      <c r="D21" s="55">
        <f>'Sum of needed tool time'!D21/'Tools avail'!D22</f>
        <v>0.37605748197988492</v>
      </c>
      <c r="I21" s="58">
        <v>0.37205737634545699</v>
      </c>
    </row>
    <row r="22" spans="1:9" x14ac:dyDescent="0.2">
      <c r="A22" s="21"/>
      <c r="B22" s="21"/>
      <c r="C22" s="21"/>
      <c r="D22" s="21"/>
      <c r="I22" s="47"/>
    </row>
    <row r="23" spans="1:9" x14ac:dyDescent="0.2">
      <c r="A23" s="21"/>
      <c r="B23" s="21"/>
      <c r="C23" s="21"/>
      <c r="D23" s="21"/>
      <c r="I23" s="47"/>
    </row>
    <row r="24" spans="1:9" x14ac:dyDescent="0.2">
      <c r="A24" s="21"/>
      <c r="B24" s="21"/>
      <c r="C24" s="21"/>
      <c r="D24" s="21"/>
      <c r="I24" s="47"/>
    </row>
    <row r="25" spans="1:9" x14ac:dyDescent="0.2">
      <c r="A25" s="21"/>
      <c r="B25" s="21"/>
      <c r="C25" s="21"/>
      <c r="D25" s="21"/>
      <c r="I25" s="47"/>
    </row>
    <row r="26" spans="1:9" x14ac:dyDescent="0.2">
      <c r="A26" s="21"/>
      <c r="B26" s="21"/>
      <c r="C26" s="21"/>
      <c r="D26" s="21"/>
      <c r="I26" s="47"/>
    </row>
    <row r="27" spans="1:9" x14ac:dyDescent="0.2">
      <c r="A27" s="21"/>
      <c r="B27" s="21"/>
      <c r="C27" s="21"/>
      <c r="D27" s="21"/>
      <c r="I27" s="47"/>
    </row>
    <row r="28" spans="1:9" x14ac:dyDescent="0.2">
      <c r="A28" s="21"/>
      <c r="B28" s="21"/>
      <c r="C28" s="21"/>
      <c r="D28" s="21"/>
      <c r="I28" s="47"/>
    </row>
    <row r="29" spans="1:9" x14ac:dyDescent="0.2">
      <c r="A29" s="21"/>
      <c r="B29" s="21"/>
      <c r="C29" s="21"/>
      <c r="D29" s="21"/>
      <c r="I29" s="47"/>
    </row>
    <row r="30" spans="1:9" x14ac:dyDescent="0.2">
      <c r="A30" s="21"/>
      <c r="B30" s="21"/>
      <c r="C30" s="21"/>
      <c r="D30" s="21"/>
      <c r="I30" s="47"/>
    </row>
    <row r="31" spans="1:9" x14ac:dyDescent="0.2">
      <c r="A31" s="21"/>
      <c r="B31" s="21"/>
      <c r="C31" s="21"/>
      <c r="D31" s="21"/>
      <c r="I31" s="47"/>
    </row>
    <row r="32" spans="1:9" x14ac:dyDescent="0.2">
      <c r="A32" s="21"/>
      <c r="B32" s="21"/>
      <c r="C32" s="21"/>
      <c r="D32" s="21"/>
      <c r="I32" s="47"/>
    </row>
    <row r="33" spans="1:9" x14ac:dyDescent="0.2">
      <c r="A33" s="21"/>
      <c r="B33" s="21"/>
      <c r="C33" s="21"/>
      <c r="D33" s="21"/>
      <c r="I33" s="47"/>
    </row>
    <row r="34" spans="1:9" x14ac:dyDescent="0.2">
      <c r="A34" s="21"/>
      <c r="B34" s="21"/>
      <c r="C34" s="21"/>
      <c r="D34" s="21"/>
      <c r="I34" s="47"/>
    </row>
    <row r="35" spans="1:9" x14ac:dyDescent="0.2">
      <c r="A35" s="21"/>
      <c r="B35" s="21"/>
      <c r="C35" s="21"/>
      <c r="D35" s="21"/>
      <c r="I35" s="47"/>
    </row>
    <row r="36" spans="1:9" x14ac:dyDescent="0.2">
      <c r="A36" s="21"/>
      <c r="B36" s="21"/>
      <c r="C36" s="21"/>
      <c r="D36" s="21"/>
      <c r="I36" s="47"/>
    </row>
    <row r="37" spans="1:9" x14ac:dyDescent="0.2">
      <c r="A37" s="21"/>
      <c r="B37" s="21"/>
      <c r="C37" s="21"/>
      <c r="D37" s="21"/>
      <c r="I37" s="47"/>
    </row>
    <row r="38" spans="1:9" x14ac:dyDescent="0.2">
      <c r="A38" s="21"/>
      <c r="B38" s="21"/>
      <c r="C38" s="21"/>
      <c r="D38" s="21"/>
      <c r="I38" s="47"/>
    </row>
    <row r="39" spans="1:9" x14ac:dyDescent="0.2">
      <c r="A39" s="21"/>
      <c r="B39" s="21"/>
      <c r="C39" s="21"/>
      <c r="D39" s="21"/>
      <c r="I39" s="47"/>
    </row>
    <row r="40" spans="1:9" x14ac:dyDescent="0.2">
      <c r="A40" s="21"/>
      <c r="B40" s="21"/>
      <c r="C40" s="21"/>
      <c r="D40" s="21"/>
      <c r="I40" s="47"/>
    </row>
    <row r="41" spans="1:9" x14ac:dyDescent="0.2">
      <c r="A41" s="21"/>
      <c r="B41" s="21"/>
      <c r="C41" s="21"/>
      <c r="D41" s="21"/>
      <c r="I41" s="47"/>
    </row>
    <row r="42" spans="1:9" x14ac:dyDescent="0.2">
      <c r="A42" s="21"/>
      <c r="B42" s="21"/>
      <c r="C42" s="21"/>
      <c r="D42" s="21"/>
      <c r="I42" s="47"/>
    </row>
    <row r="43" spans="1:9" x14ac:dyDescent="0.2">
      <c r="A43" s="21"/>
      <c r="B43" s="21"/>
      <c r="C43" s="21"/>
      <c r="D43" s="21"/>
      <c r="I43" s="47"/>
    </row>
    <row r="44" spans="1:9" x14ac:dyDescent="0.2">
      <c r="A44" s="21"/>
      <c r="B44" s="21"/>
      <c r="C44" s="21"/>
      <c r="D44" s="21"/>
      <c r="I44" s="47"/>
    </row>
    <row r="45" spans="1:9" x14ac:dyDescent="0.2">
      <c r="A45" s="21"/>
      <c r="B45" s="21"/>
      <c r="C45" s="21"/>
      <c r="D45" s="21"/>
      <c r="I45" s="47"/>
    </row>
    <row r="46" spans="1:9" x14ac:dyDescent="0.2">
      <c r="A46" s="21"/>
      <c r="B46" s="21"/>
      <c r="C46" s="21"/>
      <c r="D46" s="21"/>
      <c r="I46" s="47"/>
    </row>
    <row r="47" spans="1:9" x14ac:dyDescent="0.2">
      <c r="A47" s="21"/>
      <c r="B47" s="21"/>
      <c r="C47" s="21"/>
      <c r="D47" s="21"/>
      <c r="I47" s="47"/>
    </row>
    <row r="48" spans="1:9" x14ac:dyDescent="0.2">
      <c r="A48" s="21"/>
      <c r="B48" s="21"/>
      <c r="C48" s="21"/>
      <c r="D48" s="21"/>
      <c r="I48" s="47"/>
    </row>
    <row r="49" spans="1:9" x14ac:dyDescent="0.2">
      <c r="A49" s="21"/>
      <c r="B49" s="21"/>
      <c r="C49" s="21"/>
      <c r="D49" s="21"/>
      <c r="I49" s="47"/>
    </row>
    <row r="50" spans="1:9" x14ac:dyDescent="0.2">
      <c r="A50" s="21"/>
      <c r="B50" s="21"/>
      <c r="C50" s="21"/>
      <c r="D50" s="21"/>
      <c r="I50" s="47"/>
    </row>
    <row r="51" spans="1:9" x14ac:dyDescent="0.2">
      <c r="A51" s="21"/>
      <c r="B51" s="21"/>
      <c r="C51" s="21"/>
      <c r="D51" s="21"/>
      <c r="I51" s="47"/>
    </row>
    <row r="52" spans="1:9" x14ac:dyDescent="0.2">
      <c r="A52" s="21"/>
      <c r="B52" s="21"/>
      <c r="C52" s="21"/>
      <c r="D52" s="21"/>
      <c r="I52" s="47"/>
    </row>
    <row r="53" spans="1:9" x14ac:dyDescent="0.2">
      <c r="A53" s="21"/>
      <c r="B53" s="21"/>
      <c r="C53" s="21"/>
      <c r="D53" s="21"/>
      <c r="I53" s="47"/>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44" r:id="rId4" name="ComboBox1">
          <controlPr defaultSize="0" autoLine="0" linkedCell="TimeBucketName" listFillRange="Timebuckets" r:id="rId5">
            <anchor moveWithCells="1">
              <from>
                <xdr:col>10</xdr:col>
                <xdr:colOff>400050</xdr:colOff>
                <xdr:row>0</xdr:row>
                <xdr:rowOff>180975</xdr:rowOff>
              </from>
              <to>
                <xdr:col>13</xdr:col>
                <xdr:colOff>171450</xdr:colOff>
                <xdr:row>0</xdr:row>
                <xdr:rowOff>466725</xdr:rowOff>
              </to>
            </anchor>
          </controlPr>
        </control>
      </mc:Choice>
      <mc:Fallback>
        <control shapeId="10244" r:id="rId4" name="ComboBox1"/>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7EEA6-1FA4-443C-A32C-85F7A7EF150D}">
  <sheetPr codeName="גיליון16">
    <tabColor theme="4"/>
  </sheetPr>
  <dimension ref="A1:C31"/>
  <sheetViews>
    <sheetView workbookViewId="0">
      <selection activeCell="C1" sqref="A1:C1"/>
    </sheetView>
  </sheetViews>
  <sheetFormatPr defaultRowHeight="14.25" x14ac:dyDescent="0.2"/>
  <cols>
    <col min="1" max="1" width="10.625" bestFit="1" customWidth="1"/>
    <col min="2" max="2" width="11.25" customWidth="1"/>
    <col min="3" max="3" width="13.375" customWidth="1"/>
  </cols>
  <sheetData>
    <row r="1" spans="1:3" ht="18.75" x14ac:dyDescent="0.3">
      <c r="A1" s="15" t="s">
        <v>665</v>
      </c>
      <c r="B1" s="15" t="s">
        <v>666</v>
      </c>
      <c r="C1" s="15" t="s">
        <v>700</v>
      </c>
    </row>
    <row r="2" spans="1:3" x14ac:dyDescent="0.2">
      <c r="A2" t="s">
        <v>17</v>
      </c>
      <c r="B2" t="s">
        <v>694</v>
      </c>
      <c r="C2" t="s">
        <v>8</v>
      </c>
    </row>
    <row r="3" spans="1:3" x14ac:dyDescent="0.2">
      <c r="A3" t="s">
        <v>23</v>
      </c>
      <c r="B3" t="s">
        <v>694</v>
      </c>
      <c r="C3" t="s">
        <v>8</v>
      </c>
    </row>
    <row r="4" spans="1:3" x14ac:dyDescent="0.2">
      <c r="A4" t="s">
        <v>27</v>
      </c>
      <c r="B4" t="s">
        <v>9</v>
      </c>
      <c r="C4" t="s">
        <v>4</v>
      </c>
    </row>
    <row r="5" spans="1:3" x14ac:dyDescent="0.2">
      <c r="A5" t="s">
        <v>28</v>
      </c>
      <c r="B5" t="s">
        <v>694</v>
      </c>
      <c r="C5" t="s">
        <v>8</v>
      </c>
    </row>
    <row r="6" spans="1:3" x14ac:dyDescent="0.2">
      <c r="A6" t="s">
        <v>40</v>
      </c>
      <c r="B6" t="s">
        <v>9</v>
      </c>
      <c r="C6" t="s">
        <v>4</v>
      </c>
    </row>
    <row r="7" spans="1:3" x14ac:dyDescent="0.2">
      <c r="A7" t="s">
        <v>84</v>
      </c>
      <c r="B7" t="s">
        <v>694</v>
      </c>
      <c r="C7" t="s">
        <v>8</v>
      </c>
    </row>
    <row r="8" spans="1:3" x14ac:dyDescent="0.2">
      <c r="A8" t="s">
        <v>87</v>
      </c>
      <c r="B8" t="s">
        <v>9</v>
      </c>
      <c r="C8" t="s">
        <v>4</v>
      </c>
    </row>
    <row r="9" spans="1:3" x14ac:dyDescent="0.2">
      <c r="A9" t="s">
        <v>90</v>
      </c>
      <c r="B9" t="s">
        <v>694</v>
      </c>
      <c r="C9" t="s">
        <v>8</v>
      </c>
    </row>
    <row r="10" spans="1:3" x14ac:dyDescent="0.2">
      <c r="A10" t="s">
        <v>91</v>
      </c>
      <c r="B10" t="s">
        <v>694</v>
      </c>
      <c r="C10" t="s">
        <v>8</v>
      </c>
    </row>
    <row r="11" spans="1:3" x14ac:dyDescent="0.2">
      <c r="A11" t="s">
        <v>98</v>
      </c>
      <c r="B11" t="s">
        <v>694</v>
      </c>
      <c r="C11" t="s">
        <v>8</v>
      </c>
    </row>
    <row r="12" spans="1:3" x14ac:dyDescent="0.2">
      <c r="A12" t="s">
        <v>107</v>
      </c>
      <c r="B12" t="s">
        <v>694</v>
      </c>
      <c r="C12" t="s">
        <v>8</v>
      </c>
    </row>
    <row r="13" spans="1:3" x14ac:dyDescent="0.2">
      <c r="A13" t="s">
        <v>130</v>
      </c>
      <c r="B13" t="s">
        <v>694</v>
      </c>
      <c r="C13" t="s">
        <v>8</v>
      </c>
    </row>
    <row r="14" spans="1:3" x14ac:dyDescent="0.2">
      <c r="A14" t="s">
        <v>138</v>
      </c>
      <c r="B14" t="s">
        <v>9</v>
      </c>
      <c r="C14" t="s">
        <v>4</v>
      </c>
    </row>
    <row r="15" spans="1:3" x14ac:dyDescent="0.2">
      <c r="A15" t="s">
        <v>139</v>
      </c>
      <c r="B15" t="s">
        <v>2</v>
      </c>
      <c r="C15" t="s">
        <v>3</v>
      </c>
    </row>
    <row r="16" spans="1:3" x14ac:dyDescent="0.2">
      <c r="A16" t="s">
        <v>142</v>
      </c>
      <c r="B16" t="s">
        <v>2</v>
      </c>
      <c r="C16" t="s">
        <v>3</v>
      </c>
    </row>
    <row r="17" spans="1:3" x14ac:dyDescent="0.2">
      <c r="A17" t="s">
        <v>144</v>
      </c>
      <c r="B17" t="s">
        <v>9</v>
      </c>
      <c r="C17" t="s">
        <v>4</v>
      </c>
    </row>
    <row r="18" spans="1:3" x14ac:dyDescent="0.2">
      <c r="A18" t="s">
        <v>152</v>
      </c>
      <c r="B18" t="s">
        <v>694</v>
      </c>
      <c r="C18" t="s">
        <v>8</v>
      </c>
    </row>
    <row r="19" spans="1:3" x14ac:dyDescent="0.2">
      <c r="A19" t="s">
        <v>154</v>
      </c>
      <c r="B19" t="s">
        <v>2</v>
      </c>
      <c r="C19" t="s">
        <v>3</v>
      </c>
    </row>
    <row r="20" spans="1:3" x14ac:dyDescent="0.2">
      <c r="A20" t="s">
        <v>166</v>
      </c>
      <c r="B20" t="s">
        <v>9</v>
      </c>
      <c r="C20" t="s">
        <v>4</v>
      </c>
    </row>
    <row r="21" spans="1:3" x14ac:dyDescent="0.2">
      <c r="A21" t="s">
        <v>173</v>
      </c>
      <c r="B21" t="s">
        <v>9</v>
      </c>
      <c r="C21" t="s">
        <v>4</v>
      </c>
    </row>
    <row r="22" spans="1:3" x14ac:dyDescent="0.2">
      <c r="A22" t="s">
        <v>175</v>
      </c>
      <c r="B22" t="s">
        <v>2</v>
      </c>
      <c r="C22" t="s">
        <v>3</v>
      </c>
    </row>
    <row r="23" spans="1:3" x14ac:dyDescent="0.2">
      <c r="A23" t="s">
        <v>197</v>
      </c>
      <c r="B23" t="s">
        <v>9</v>
      </c>
      <c r="C23" t="s">
        <v>4</v>
      </c>
    </row>
    <row r="24" spans="1:3" x14ac:dyDescent="0.2">
      <c r="A24" t="s">
        <v>213</v>
      </c>
      <c r="B24" t="s">
        <v>9</v>
      </c>
      <c r="C24" t="s">
        <v>4</v>
      </c>
    </row>
    <row r="25" spans="1:3" x14ac:dyDescent="0.2">
      <c r="A25" t="s">
        <v>233</v>
      </c>
      <c r="B25" t="s">
        <v>9</v>
      </c>
      <c r="C25" t="s">
        <v>4</v>
      </c>
    </row>
    <row r="26" spans="1:3" x14ac:dyDescent="0.2">
      <c r="A26" t="s">
        <v>273</v>
      </c>
      <c r="B26" t="s">
        <v>2</v>
      </c>
      <c r="C26" t="s">
        <v>3</v>
      </c>
    </row>
    <row r="27" spans="1:3" x14ac:dyDescent="0.2">
      <c r="A27" t="s">
        <v>280</v>
      </c>
      <c r="B27" t="s">
        <v>2</v>
      </c>
      <c r="C27" t="s">
        <v>3</v>
      </c>
    </row>
    <row r="28" spans="1:3" x14ac:dyDescent="0.2">
      <c r="A28" t="s">
        <v>282</v>
      </c>
      <c r="B28" t="s">
        <v>2</v>
      </c>
      <c r="C28" t="s">
        <v>3</v>
      </c>
    </row>
    <row r="29" spans="1:3" x14ac:dyDescent="0.2">
      <c r="A29" t="s">
        <v>298</v>
      </c>
      <c r="B29" t="s">
        <v>2</v>
      </c>
      <c r="C29" t="s">
        <v>3</v>
      </c>
    </row>
    <row r="30" spans="1:3" x14ac:dyDescent="0.2">
      <c r="A30" t="s">
        <v>338</v>
      </c>
      <c r="B30" t="s">
        <v>2</v>
      </c>
      <c r="C30" t="s">
        <v>3</v>
      </c>
    </row>
    <row r="31" spans="1:3" x14ac:dyDescent="0.2">
      <c r="A31" t="s">
        <v>443</v>
      </c>
      <c r="B31" t="s">
        <v>2</v>
      </c>
      <c r="C31" t="s">
        <v>3</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0391F-1F53-469E-84C4-15F87C2D8943}">
  <sheetPr codeName="גיליון12">
    <tabColor theme="4"/>
  </sheetPr>
  <dimension ref="A1:H1500"/>
  <sheetViews>
    <sheetView workbookViewId="0">
      <selection activeCell="J12" sqref="J12"/>
    </sheetView>
  </sheetViews>
  <sheetFormatPr defaultRowHeight="14.25" x14ac:dyDescent="0.2"/>
  <cols>
    <col min="1" max="1" width="12.25" customWidth="1"/>
    <col min="3" max="3" width="9" style="14"/>
    <col min="4" max="4" width="18.125" bestFit="1" customWidth="1"/>
  </cols>
  <sheetData>
    <row r="1" spans="1:4" ht="18.75" x14ac:dyDescent="0.3">
      <c r="A1" s="15" t="str">
        <f>Orders!A2</f>
        <v>Product</v>
      </c>
      <c r="B1" s="15" t="s">
        <v>671</v>
      </c>
      <c r="C1" s="66" t="s">
        <v>688</v>
      </c>
      <c r="D1" s="15" t="s">
        <v>689</v>
      </c>
    </row>
    <row r="2" spans="1:4" ht="15" x14ac:dyDescent="0.25">
      <c r="A2" s="12" t="str">
        <f>Orders!A3</f>
        <v>AB0329160</v>
      </c>
      <c r="B2" s="18" t="str">
        <f>VLOOKUP(A2,'Product-tool'!A:E,5,0)</f>
        <v>Tool 10</v>
      </c>
      <c r="C2" s="44">
        <f>VLOOKUP(A2&amp;B2,'Standard output'!A:D,4,0)</f>
        <v>1553</v>
      </c>
      <c r="D2" s="40">
        <f>INDEX(Orders!A:D,ROW()+1,FindCol("orders",2,TimeBucketName))/$C2</f>
        <v>7.1152607855763037</v>
      </c>
    </row>
    <row r="3" spans="1:4" ht="15" x14ac:dyDescent="0.25">
      <c r="A3" s="12" t="str">
        <f>Orders!A4</f>
        <v>AB0513704</v>
      </c>
      <c r="B3" s="18" t="str">
        <f>VLOOKUP(A3,'Product-tool'!A:E,5,0)</f>
        <v>Tool 10</v>
      </c>
      <c r="C3" s="44">
        <f>VLOOKUP(A3&amp;B3,'Standard output'!A:D,4,0)</f>
        <v>1646</v>
      </c>
      <c r="D3" s="40">
        <f>INDEX(Orders!A:D,ROW()+1,FindCol("orders",2,TimeBucketName))/$C3</f>
        <v>6.5552855407047389E-2</v>
      </c>
    </row>
    <row r="4" spans="1:4" ht="15" x14ac:dyDescent="0.25">
      <c r="A4" s="12" t="str">
        <f>Orders!A5</f>
        <v>AB0635046</v>
      </c>
      <c r="B4" s="18" t="str">
        <f>VLOOKUP(A4,'Product-tool'!A:E,5,0)</f>
        <v>Tool 10</v>
      </c>
      <c r="C4" s="44">
        <f>VLOOKUP(A4&amp;B4,'Standard output'!A:D,4,0)</f>
        <v>1628</v>
      </c>
      <c r="D4" s="40">
        <f>INDEX(Orders!A:D,ROW()+1,FindCol("orders",2,TimeBucketName))/$C4</f>
        <v>2.0162776412776413</v>
      </c>
    </row>
    <row r="5" spans="1:4" ht="15" x14ac:dyDescent="0.25">
      <c r="A5" s="12" t="str">
        <f>Orders!A6</f>
        <v>AB0975463</v>
      </c>
      <c r="B5" s="18" t="str">
        <f>VLOOKUP(A5,'Product-tool'!A:E,5,0)</f>
        <v>Tool 09</v>
      </c>
      <c r="C5" s="44">
        <f>VLOOKUP(A5&amp;B5,'Standard output'!A:D,4,0)</f>
        <v>491</v>
      </c>
      <c r="D5" s="40">
        <f>INDEX(Orders!A:D,ROW()+1,FindCol("orders",2,TimeBucketName))/$C5</f>
        <v>0.70427698574338082</v>
      </c>
    </row>
    <row r="6" spans="1:4" ht="15" x14ac:dyDescent="0.25">
      <c r="A6" s="12" t="str">
        <f>Orders!A7</f>
        <v>AB1018910</v>
      </c>
      <c r="B6" s="18" t="str">
        <f>VLOOKUP(A6,'Product-tool'!A:E,5,0)</f>
        <v>Tool 10</v>
      </c>
      <c r="C6" s="44">
        <f>VLOOKUP(A6&amp;B6,'Standard output'!A:D,4,0)</f>
        <v>1608</v>
      </c>
      <c r="D6" s="40">
        <f>INDEX(Orders!A:D,ROW()+1,FindCol("orders",2,TimeBucketName))/$C6</f>
        <v>2.365547263681592</v>
      </c>
    </row>
    <row r="7" spans="1:4" ht="15" x14ac:dyDescent="0.25">
      <c r="A7" s="12" t="str">
        <f>Orders!A8</f>
        <v>AB1305109</v>
      </c>
      <c r="B7" s="18" t="str">
        <f>VLOOKUP(A7,'Product-tool'!A:E,5,0)</f>
        <v>Tool 17</v>
      </c>
      <c r="C7" s="44">
        <f>VLOOKUP(A7&amp;B7,'Standard output'!A:D,4,0)</f>
        <v>6879</v>
      </c>
      <c r="D7" s="40">
        <f>INDEX(Orders!A:D,ROW()+1,FindCol("orders",2,TimeBucketName))/$C7</f>
        <v>7.7482192179095808E-3</v>
      </c>
    </row>
    <row r="8" spans="1:4" ht="15" x14ac:dyDescent="0.25">
      <c r="A8" s="12" t="str">
        <f>Orders!A9</f>
        <v>AB2092362</v>
      </c>
      <c r="B8" s="18" t="str">
        <f>VLOOKUP(A8,'Product-tool'!A:E,5,0)</f>
        <v>Tool 10</v>
      </c>
      <c r="C8" s="44">
        <f>VLOOKUP(A8&amp;B8,'Standard output'!A:D,4,0)</f>
        <v>1631</v>
      </c>
      <c r="D8" s="40">
        <f>INDEX(Orders!A:D,ROW()+1,FindCol("orders",2,TimeBucketName))/$C8</f>
        <v>7.0507664009809936</v>
      </c>
    </row>
    <row r="9" spans="1:4" ht="15" x14ac:dyDescent="0.25">
      <c r="A9" s="12" t="str">
        <f>Orders!A10</f>
        <v>AB2569538</v>
      </c>
      <c r="B9" s="18" t="str">
        <f>VLOOKUP(A9,'Product-tool'!A:E,5,0)</f>
        <v>Tool 10</v>
      </c>
      <c r="C9" s="44">
        <f>VLOOKUP(A9&amp;B9,'Standard output'!A:D,4,0)</f>
        <v>1616</v>
      </c>
      <c r="D9" s="40">
        <f>INDEX(Orders!A:D,ROW()+1,FindCol("orders",2,TimeBucketName))/$C9</f>
        <v>1.8116336633663366</v>
      </c>
    </row>
    <row r="10" spans="1:4" ht="15" x14ac:dyDescent="0.25">
      <c r="A10" s="12" t="str">
        <f>Orders!A11</f>
        <v>AB2665756</v>
      </c>
      <c r="B10" s="18" t="str">
        <f>VLOOKUP(A10,'Product-tool'!A:E,5,0)</f>
        <v>Tool 06</v>
      </c>
      <c r="C10" s="44">
        <f>VLOOKUP(A10&amp;B10,'Standard output'!A:D,4,0)</f>
        <v>5847</v>
      </c>
      <c r="D10" s="40">
        <f>INDEX(Orders!A:D,ROW()+1,FindCol("orders",2,TimeBucketName))/$C10</f>
        <v>3.6907815974003763E-2</v>
      </c>
    </row>
    <row r="11" spans="1:4" ht="15" x14ac:dyDescent="0.25">
      <c r="A11" s="12" t="str">
        <f>Orders!A12</f>
        <v>AB3534415</v>
      </c>
      <c r="B11" s="18" t="str">
        <f>VLOOKUP(A11,'Product-tool'!A:E,5,0)</f>
        <v>Tool 05</v>
      </c>
      <c r="C11" s="44">
        <f>VLOOKUP(A11&amp;B11,'Standard output'!A:D,4,0)</f>
        <v>1214</v>
      </c>
      <c r="D11" s="40">
        <f>INDEX(Orders!A:D,ROW()+1,FindCol("orders",2,TimeBucketName))/$C11</f>
        <v>0.26771004942339371</v>
      </c>
    </row>
    <row r="12" spans="1:4" ht="15" x14ac:dyDescent="0.25">
      <c r="A12" s="12" t="str">
        <f>Orders!A13</f>
        <v>AB3839653</v>
      </c>
      <c r="B12" s="18" t="str">
        <f>VLOOKUP(A12,'Product-tool'!A:E,5,0)</f>
        <v>Tool 10</v>
      </c>
      <c r="C12" s="44">
        <f>VLOOKUP(A12&amp;B12,'Standard output'!A:D,4,0)</f>
        <v>1581</v>
      </c>
      <c r="D12" s="40">
        <f>INDEX(Orders!A:D,ROW()+1,FindCol("orders",2,TimeBucketName))/$C12</f>
        <v>1.9183428209993676</v>
      </c>
    </row>
    <row r="13" spans="1:4" ht="15" x14ac:dyDescent="0.25">
      <c r="A13" s="12" t="str">
        <f>Orders!A14</f>
        <v>AB4133650</v>
      </c>
      <c r="B13" s="18" t="str">
        <f>VLOOKUP(A13,'Product-tool'!A:E,5,0)</f>
        <v>Tool 17</v>
      </c>
      <c r="C13" s="44">
        <f>VLOOKUP(A13&amp;B13,'Standard output'!A:D,4,0)</f>
        <v>6871</v>
      </c>
      <c r="D13" s="40">
        <f>INDEX(Orders!A:D,ROW()+1,FindCol("orders",2,TimeBucketName))/$C13</f>
        <v>5.0327463251346238E-2</v>
      </c>
    </row>
    <row r="14" spans="1:4" ht="15" x14ac:dyDescent="0.25">
      <c r="A14" s="12" t="str">
        <f>Orders!A15</f>
        <v>AB4302436</v>
      </c>
      <c r="B14" s="18" t="str">
        <f>VLOOKUP(A14,'Product-tool'!A:E,5,0)</f>
        <v>Tool 10</v>
      </c>
      <c r="C14" s="44">
        <f>VLOOKUP(A14&amp;B14,'Standard output'!A:D,4,0)</f>
        <v>1560</v>
      </c>
      <c r="D14" s="40">
        <f>INDEX(Orders!A:D,ROW()+1,FindCol("orders",2,TimeBucketName))/$C14</f>
        <v>3.0483333333333338</v>
      </c>
    </row>
    <row r="15" spans="1:4" ht="15" x14ac:dyDescent="0.25">
      <c r="A15" s="12" t="str">
        <f>Orders!A16</f>
        <v>AB4952945</v>
      </c>
      <c r="B15" s="18" t="str">
        <f>VLOOKUP(A15,'Product-tool'!A:E,5,0)</f>
        <v>Tool 16</v>
      </c>
      <c r="C15" s="44">
        <f>VLOOKUP(A15&amp;B15,'Standard output'!A:D,4,0)</f>
        <v>6802</v>
      </c>
      <c r="D15" s="40">
        <f>INDEX(Orders!A:D,ROW()+1,FindCol("orders",2,TimeBucketName))/$C15</f>
        <v>0.12862393413701853</v>
      </c>
    </row>
    <row r="16" spans="1:4" ht="15" x14ac:dyDescent="0.25">
      <c r="A16" s="12" t="str">
        <f>Orders!A17</f>
        <v>AB5677022</v>
      </c>
      <c r="B16" s="18" t="str">
        <f>VLOOKUP(A16,'Product-tool'!A:E,5,0)</f>
        <v>Tool 07</v>
      </c>
      <c r="C16" s="44">
        <f>VLOOKUP(A16&amp;B16,'Standard output'!A:D,4,0)</f>
        <v>6488</v>
      </c>
      <c r="D16" s="40">
        <f>INDEX(Orders!A:D,ROW()+1,FindCol("orders",2,TimeBucketName))/$C16</f>
        <v>2.7566892725030829</v>
      </c>
    </row>
    <row r="17" spans="1:4" ht="15" x14ac:dyDescent="0.25">
      <c r="A17" s="12" t="str">
        <f>Orders!A18</f>
        <v>AB617476</v>
      </c>
      <c r="B17" s="18" t="str">
        <f>VLOOKUP(A17,'Product-tool'!A:E,5,0)</f>
        <v>Tool 13</v>
      </c>
      <c r="C17" s="44">
        <f>VLOOKUP(A17&amp;B17,'Standard output'!A:D,4,0)</f>
        <v>2460</v>
      </c>
      <c r="D17" s="40">
        <f>INDEX(Orders!A:D,ROW()+1,FindCol("orders",2,TimeBucketName))/$C17</f>
        <v>8.4552845528455284E-3</v>
      </c>
    </row>
    <row r="18" spans="1:4" ht="15" x14ac:dyDescent="0.25">
      <c r="A18" s="12" t="str">
        <f>Orders!A19</f>
        <v>AB6803301</v>
      </c>
      <c r="B18" s="18" t="str">
        <f>VLOOKUP(A18,'Product-tool'!A:E,5,0)</f>
        <v>Tool 17</v>
      </c>
      <c r="C18" s="44">
        <f>VLOOKUP(A18&amp;B18,'Standard output'!A:D,4,0)</f>
        <v>6822</v>
      </c>
      <c r="D18" s="40">
        <f>INDEX(Orders!A:D,ROW()+1,FindCol("orders",2,TimeBucketName))/$C18</f>
        <v>4.916446789797714E-2</v>
      </c>
    </row>
    <row r="19" spans="1:4" ht="15" x14ac:dyDescent="0.25">
      <c r="A19" s="12" t="str">
        <f>Orders!A20</f>
        <v>AB6883086</v>
      </c>
      <c r="B19" s="18" t="str">
        <f>VLOOKUP(A19,'Product-tool'!A:E,5,0)</f>
        <v>Tool 09</v>
      </c>
      <c r="C19" s="44">
        <f>VLOOKUP(A19&amp;B19,'Standard output'!A:D,4,0)</f>
        <v>554</v>
      </c>
      <c r="D19" s="40">
        <f>INDEX(Orders!A:D,ROW()+1,FindCol("orders",2,TimeBucketName))/$C19</f>
        <v>0.17129963898916969</v>
      </c>
    </row>
    <row r="20" spans="1:4" ht="15" x14ac:dyDescent="0.25">
      <c r="A20" s="12" t="str">
        <f>Orders!A21</f>
        <v>AF2334989</v>
      </c>
      <c r="B20" s="18" t="str">
        <f>VLOOKUP(A20,'Product-tool'!A:E,5,0)</f>
        <v>Tool 17</v>
      </c>
      <c r="C20" s="44">
        <f>VLOOKUP(A20&amp;B20,'Standard output'!A:D,4,0)</f>
        <v>6837</v>
      </c>
      <c r="D20" s="40">
        <f>INDEX(Orders!A:D,ROW()+1,FindCol("orders",2,TimeBucketName))/$C20</f>
        <v>23.007166886061139</v>
      </c>
    </row>
    <row r="21" spans="1:4" ht="15" x14ac:dyDescent="0.25">
      <c r="A21" s="12" t="str">
        <f>Orders!A22</f>
        <v>AF2797300</v>
      </c>
      <c r="B21" s="18" t="str">
        <f>VLOOKUP(A21,'Product-tool'!A:E,5,0)</f>
        <v>Tool 09</v>
      </c>
      <c r="C21" s="44">
        <f>VLOOKUP(A21&amp;B21,'Standard output'!A:D,4,0)</f>
        <v>538</v>
      </c>
      <c r="D21" s="40">
        <f>INDEX(Orders!A:D,ROW()+1,FindCol("orders",2,TimeBucketName))/$C21</f>
        <v>0.42044609665427513</v>
      </c>
    </row>
    <row r="22" spans="1:4" ht="15" x14ac:dyDescent="0.25">
      <c r="A22" s="12" t="str">
        <f>Orders!A23</f>
        <v>AF4224863</v>
      </c>
      <c r="B22" s="18" t="str">
        <f>VLOOKUP(A22,'Product-tool'!A:E,5,0)</f>
        <v>Tool 09</v>
      </c>
      <c r="C22" s="44">
        <f>VLOOKUP(A22&amp;B22,'Standard output'!A:D,4,0)</f>
        <v>579</v>
      </c>
      <c r="D22" s="40">
        <f>INDEX(Orders!A:D,ROW()+1,FindCol("orders",2,TimeBucketName))/$C22</f>
        <v>6.3271157167530223</v>
      </c>
    </row>
    <row r="23" spans="1:4" ht="15" x14ac:dyDescent="0.25">
      <c r="A23" s="12" t="str">
        <f>Orders!A24</f>
        <v>AF4955974</v>
      </c>
      <c r="B23" s="18" t="str">
        <f>VLOOKUP(A23,'Product-tool'!A:E,5,0)</f>
        <v>Tool 09</v>
      </c>
      <c r="C23" s="44">
        <f>VLOOKUP(A23&amp;B23,'Standard output'!A:D,4,0)</f>
        <v>505</v>
      </c>
      <c r="D23" s="40">
        <f>INDEX(Orders!A:D,ROW()+1,FindCol("orders",2,TimeBucketName))/$C23</f>
        <v>14.374653465346535</v>
      </c>
    </row>
    <row r="24" spans="1:4" ht="15" x14ac:dyDescent="0.25">
      <c r="A24" s="12" t="str">
        <f>Orders!A25</f>
        <v>AF5847200</v>
      </c>
      <c r="B24" s="18" t="str">
        <f>VLOOKUP(A24,'Product-tool'!A:E,5,0)</f>
        <v>Tool 15</v>
      </c>
      <c r="C24" s="44">
        <f>VLOOKUP(A24&amp;B24,'Standard output'!A:D,4,0)</f>
        <v>4457</v>
      </c>
      <c r="D24" s="40">
        <f>INDEX(Orders!A:D,ROW()+1,FindCol("orders",2,TimeBucketName))/$C24</f>
        <v>8.9836212699124979E-2</v>
      </c>
    </row>
    <row r="25" spans="1:4" ht="15" x14ac:dyDescent="0.25">
      <c r="A25" s="12" t="str">
        <f>Orders!A26</f>
        <v>AL1492544</v>
      </c>
      <c r="B25" s="18" t="str">
        <f>VLOOKUP(A25,'Product-tool'!A:E,5,0)</f>
        <v>Tool 06</v>
      </c>
      <c r="C25" s="44">
        <f>VLOOKUP(A25&amp;B25,'Standard output'!A:D,4,0)</f>
        <v>5884</v>
      </c>
      <c r="D25" s="40">
        <f>INDEX(Orders!A:D,ROW()+1,FindCol("orders",2,TimeBucketName))/$C25</f>
        <v>4.9448164513936099</v>
      </c>
    </row>
    <row r="26" spans="1:4" ht="15" x14ac:dyDescent="0.25">
      <c r="A26" s="12" t="str">
        <f>Orders!A27</f>
        <v>AL2661736</v>
      </c>
      <c r="B26" s="18" t="str">
        <f>VLOOKUP(A26,'Product-tool'!A:E,5,0)</f>
        <v>Tool 15</v>
      </c>
      <c r="C26" s="44">
        <f>VLOOKUP(A26&amp;B26,'Standard output'!A:D,4,0)</f>
        <v>4446</v>
      </c>
      <c r="D26" s="40">
        <f>INDEX(Orders!A:D,ROW()+1,FindCol("orders",2,TimeBucketName))/$C26</f>
        <v>8.4502923976608191E-2</v>
      </c>
    </row>
    <row r="27" spans="1:4" ht="15" x14ac:dyDescent="0.25">
      <c r="A27" s="12" t="str">
        <f>Orders!A28</f>
        <v>AO0324556</v>
      </c>
      <c r="B27" s="18" t="str">
        <f>VLOOKUP(A27,'Product-tool'!A:E,5,0)</f>
        <v>Tool 16</v>
      </c>
      <c r="C27" s="44">
        <f>VLOOKUP(A27&amp;B27,'Standard output'!A:D,4,0)</f>
        <v>6866</v>
      </c>
      <c r="D27" s="40">
        <f>INDEX(Orders!A:D,ROW()+1,FindCol("orders",2,TimeBucketName))/$C27</f>
        <v>8.3309059131954563E-3</v>
      </c>
    </row>
    <row r="28" spans="1:4" ht="15" x14ac:dyDescent="0.25">
      <c r="A28" s="12" t="str">
        <f>Orders!A29</f>
        <v>AO0414069</v>
      </c>
      <c r="B28" s="18" t="str">
        <f>VLOOKUP(A28,'Product-tool'!A:E,5,0)</f>
        <v>Tool 02</v>
      </c>
      <c r="C28" s="44">
        <f>VLOOKUP(A28&amp;B28,'Standard output'!A:D,4,0)</f>
        <v>2673</v>
      </c>
      <c r="D28" s="40">
        <f>INDEX(Orders!A:D,ROW()+1,FindCol("orders",2,TimeBucketName))/$C28</f>
        <v>0.11331836887392444</v>
      </c>
    </row>
    <row r="29" spans="1:4" ht="15" x14ac:dyDescent="0.25">
      <c r="A29" s="12" t="str">
        <f>Orders!A30</f>
        <v>AO2105290</v>
      </c>
      <c r="B29" s="18" t="str">
        <f>VLOOKUP(A29,'Product-tool'!A:E,5,0)</f>
        <v>Tool 15</v>
      </c>
      <c r="C29" s="44">
        <f>VLOOKUP(A29&amp;B29,'Standard output'!A:D,4,0)</f>
        <v>4418</v>
      </c>
      <c r="D29" s="40">
        <f>INDEX(Orders!A:D,ROW()+1,FindCol("orders",2,TimeBucketName))/$C29</f>
        <v>0.84391127206880945</v>
      </c>
    </row>
    <row r="30" spans="1:4" ht="15" x14ac:dyDescent="0.25">
      <c r="A30" s="12" t="str">
        <f>Orders!A31</f>
        <v>AO4874959</v>
      </c>
      <c r="B30" s="18" t="str">
        <f>VLOOKUP(A30,'Product-tool'!A:E,5,0)</f>
        <v>Tool 13</v>
      </c>
      <c r="C30" s="44">
        <f>VLOOKUP(A30&amp;B30,'Standard output'!A:D,4,0)</f>
        <v>2405</v>
      </c>
      <c r="D30" s="40">
        <f>INDEX(Orders!A:D,ROW()+1,FindCol("orders",2,TimeBucketName))/$C30</f>
        <v>1.1735135135135135</v>
      </c>
    </row>
    <row r="31" spans="1:4" ht="15" x14ac:dyDescent="0.25">
      <c r="A31" s="12" t="str">
        <f>Orders!A32</f>
        <v>AO5342652</v>
      </c>
      <c r="B31" s="18" t="str">
        <f>VLOOKUP(A31,'Product-tool'!A:E,5,0)</f>
        <v>Tool 07</v>
      </c>
      <c r="C31" s="44">
        <f>VLOOKUP(A31&amp;B31,'Standard output'!A:D,4,0)</f>
        <v>6408</v>
      </c>
      <c r="D31" s="40">
        <f>INDEX(Orders!A:D,ROW()+1,FindCol("orders",2,TimeBucketName))/$C31</f>
        <v>0.17974406991260924</v>
      </c>
    </row>
    <row r="32" spans="1:4" ht="15" x14ac:dyDescent="0.25">
      <c r="A32" s="12" t="str">
        <f>Orders!A33</f>
        <v>AO5834357</v>
      </c>
      <c r="B32" s="18" t="str">
        <f>VLOOKUP(A32,'Product-tool'!A:E,5,0)</f>
        <v>Tool 15</v>
      </c>
      <c r="C32" s="44">
        <f>VLOOKUP(A32&amp;B32,'Standard output'!A:D,4,0)</f>
        <v>4429</v>
      </c>
      <c r="D32" s="40">
        <f>INDEX(Orders!A:D,ROW()+1,FindCol("orders",2,TimeBucketName))/$C32</f>
        <v>0.82860690900880563</v>
      </c>
    </row>
    <row r="33" spans="1:4" ht="15" x14ac:dyDescent="0.25">
      <c r="A33" s="12" t="str">
        <f>Orders!A34</f>
        <v>AO8517171</v>
      </c>
      <c r="B33" s="18" t="str">
        <f>VLOOKUP(A33,'Product-tool'!A:E,5,0)</f>
        <v>Tool 14</v>
      </c>
      <c r="C33" s="44">
        <f>VLOOKUP(A33&amp;B33,'Standard output'!A:D,4,0)</f>
        <v>2377</v>
      </c>
      <c r="D33" s="40">
        <f>INDEX(Orders!A:D,ROW()+1,FindCol("orders",2,TimeBucketName))/$C33</f>
        <v>8.7505258729490953E-3</v>
      </c>
    </row>
    <row r="34" spans="1:4" ht="15" x14ac:dyDescent="0.25">
      <c r="A34" s="12" t="str">
        <f>Orders!A35</f>
        <v>AO855133</v>
      </c>
      <c r="B34" s="18" t="str">
        <f>VLOOKUP(A34,'Product-tool'!A:E,5,0)</f>
        <v>Tool 07</v>
      </c>
      <c r="C34" s="44">
        <f>VLOOKUP(A34&amp;B34,'Standard output'!A:D,4,0)</f>
        <v>6471</v>
      </c>
      <c r="D34" s="40">
        <f>INDEX(Orders!A:D,ROW()+1,FindCol("orders",2,TimeBucketName))/$C34</f>
        <v>0.20672229949003246</v>
      </c>
    </row>
    <row r="35" spans="1:4" ht="15" x14ac:dyDescent="0.25">
      <c r="A35" s="12" t="str">
        <f>Orders!A36</f>
        <v>AP0171319</v>
      </c>
      <c r="B35" s="18" t="str">
        <f>VLOOKUP(A35,'Product-tool'!A:E,5,0)</f>
        <v>Tool 07</v>
      </c>
      <c r="C35" s="44">
        <f>VLOOKUP(A35&amp;B35,'Standard output'!A:D,4,0)</f>
        <v>6492</v>
      </c>
      <c r="D35" s="40">
        <f>INDEX(Orders!A:D,ROW()+1,FindCol("orders",2,TimeBucketName))/$C35</f>
        <v>0.20485212569316083</v>
      </c>
    </row>
    <row r="36" spans="1:4" ht="15" x14ac:dyDescent="0.25">
      <c r="A36" s="12" t="str">
        <f>Orders!A37</f>
        <v>AP0202155</v>
      </c>
      <c r="B36" s="18" t="str">
        <f>VLOOKUP(A36,'Product-tool'!A:E,5,0)</f>
        <v>Tool 15</v>
      </c>
      <c r="C36" s="44">
        <f>VLOOKUP(A36&amp;B36,'Standard output'!A:D,4,0)</f>
        <v>4426</v>
      </c>
      <c r="D36" s="40">
        <f>INDEX(Orders!A:D,ROW()+1,FindCol("orders",2,TimeBucketName))/$C36</f>
        <v>1.6213285133303208</v>
      </c>
    </row>
    <row r="37" spans="1:4" ht="15" x14ac:dyDescent="0.25">
      <c r="A37" s="12" t="str">
        <f>Orders!A38</f>
        <v>AP086256</v>
      </c>
      <c r="B37" s="18" t="str">
        <f>VLOOKUP(A37,'Product-tool'!A:E,5,0)</f>
        <v>Tool 07</v>
      </c>
      <c r="C37" s="44">
        <f>VLOOKUP(A37&amp;B37,'Standard output'!A:D,4,0)</f>
        <v>6448</v>
      </c>
      <c r="D37" s="40">
        <f>INDEX(Orders!A:D,ROW()+1,FindCol("orders",2,TimeBucketName))/$C37</f>
        <v>1.6129032258064516E-3</v>
      </c>
    </row>
    <row r="38" spans="1:4" ht="15" x14ac:dyDescent="0.25">
      <c r="A38" s="12" t="str">
        <f>Orders!A39</f>
        <v>AP242884</v>
      </c>
      <c r="B38" s="18" t="str">
        <f>VLOOKUP(A38,'Product-tool'!A:E,5,0)</f>
        <v>Tool 16</v>
      </c>
      <c r="C38" s="44">
        <f>VLOOKUP(A38&amp;B38,'Standard output'!A:D,4,0)</f>
        <v>6871</v>
      </c>
      <c r="D38" s="40">
        <f>INDEX(Orders!A:D,ROW()+1,FindCol("orders",2,TimeBucketName))/$C38</f>
        <v>1.0050356571095911</v>
      </c>
    </row>
    <row r="39" spans="1:4" ht="15" x14ac:dyDescent="0.25">
      <c r="A39" s="12" t="str">
        <f>Orders!A40</f>
        <v>AP3078837</v>
      </c>
      <c r="B39" s="18" t="str">
        <f>VLOOKUP(A39,'Product-tool'!A:E,5,0)</f>
        <v>Tool 07</v>
      </c>
      <c r="C39" s="44">
        <f>VLOOKUP(A39&amp;B39,'Standard output'!A:D,4,0)</f>
        <v>6438</v>
      </c>
      <c r="D39" s="40">
        <f>INDEX(Orders!A:D,ROW()+1,FindCol("orders",2,TimeBucketName))/$C39</f>
        <v>0.13266542404473439</v>
      </c>
    </row>
    <row r="40" spans="1:4" ht="15" x14ac:dyDescent="0.25">
      <c r="A40" s="12" t="str">
        <f>Orders!A41</f>
        <v>AP352983</v>
      </c>
      <c r="B40" s="18" t="str">
        <f>VLOOKUP(A40,'Product-tool'!A:E,5,0)</f>
        <v>Tool 17</v>
      </c>
      <c r="C40" s="44">
        <f>VLOOKUP(A40&amp;B40,'Standard output'!A:D,4,0)</f>
        <v>6884</v>
      </c>
      <c r="D40" s="40">
        <f>INDEX(Orders!A:D,ROW()+1,FindCol("orders",2,TimeBucketName))/$C40</f>
        <v>1.1534572922719351</v>
      </c>
    </row>
    <row r="41" spans="1:4" ht="15" x14ac:dyDescent="0.25">
      <c r="A41" s="12" t="str">
        <f>Orders!A42</f>
        <v>AP3728500</v>
      </c>
      <c r="B41" s="18" t="str">
        <f>VLOOKUP(A41,'Product-tool'!A:E,5,0)</f>
        <v>Tool 02</v>
      </c>
      <c r="C41" s="44">
        <f>VLOOKUP(A41&amp;B41,'Standard output'!A:D,4,0)</f>
        <v>2647</v>
      </c>
      <c r="D41" s="40">
        <f>INDEX(Orders!A:D,ROW()+1,FindCol("orders",2,TimeBucketName))/$C41</f>
        <v>0.90710238005289001</v>
      </c>
    </row>
    <row r="42" spans="1:4" ht="15" x14ac:dyDescent="0.25">
      <c r="A42" s="12" t="str">
        <f>Orders!A43</f>
        <v>AP3951566</v>
      </c>
      <c r="B42" s="18" t="str">
        <f>VLOOKUP(A42,'Product-tool'!A:E,5,0)</f>
        <v>Tool 02</v>
      </c>
      <c r="C42" s="44">
        <f>VLOOKUP(A42&amp;B42,'Standard output'!A:D,4,0)</f>
        <v>2668</v>
      </c>
      <c r="D42" s="40">
        <f>INDEX(Orders!A:D,ROW()+1,FindCol("orders",2,TimeBucketName))/$C42</f>
        <v>0.48725637181409298</v>
      </c>
    </row>
    <row r="43" spans="1:4" ht="15" x14ac:dyDescent="0.25">
      <c r="A43" s="12" t="str">
        <f>Orders!A44</f>
        <v>AP4223947</v>
      </c>
      <c r="B43" s="18" t="str">
        <f>VLOOKUP(A43,'Product-tool'!A:E,5,0)</f>
        <v>Tool 02</v>
      </c>
      <c r="C43" s="44">
        <f>VLOOKUP(A43&amp;B43,'Standard output'!A:D,4,0)</f>
        <v>2623</v>
      </c>
      <c r="D43" s="40">
        <f>INDEX(Orders!A:D,ROW()+1,FindCol("orders",2,TimeBucketName))/$C43</f>
        <v>0.71765154403354936</v>
      </c>
    </row>
    <row r="44" spans="1:4" ht="15" x14ac:dyDescent="0.25">
      <c r="A44" s="12" t="str">
        <f>Orders!A45</f>
        <v>AP4745289</v>
      </c>
      <c r="B44" s="18" t="str">
        <f>VLOOKUP(A44,'Product-tool'!A:E,5,0)</f>
        <v>Tool 02</v>
      </c>
      <c r="C44" s="44">
        <f>VLOOKUP(A44&amp;B44,'Standard output'!A:D,4,0)</f>
        <v>2609</v>
      </c>
      <c r="D44" s="40">
        <f>INDEX(Orders!A:D,ROW()+1,FindCol("orders",2,TimeBucketName))/$C44</f>
        <v>3.2886163280950557E-2</v>
      </c>
    </row>
    <row r="45" spans="1:4" ht="15" x14ac:dyDescent="0.25">
      <c r="A45" s="12" t="str">
        <f>Orders!A46</f>
        <v>AP4972828</v>
      </c>
      <c r="B45" s="18" t="str">
        <f>VLOOKUP(A45,'Product-tool'!A:E,5,0)</f>
        <v>Tool 07</v>
      </c>
      <c r="C45" s="44">
        <f>VLOOKUP(A45&amp;B45,'Standard output'!A:D,4,0)</f>
        <v>6498</v>
      </c>
      <c r="D45" s="40">
        <f>INDEX(Orders!A:D,ROW()+1,FindCol("orders",2,TimeBucketName))/$C45</f>
        <v>1.600492459218221E-3</v>
      </c>
    </row>
    <row r="46" spans="1:4" ht="15" x14ac:dyDescent="0.25">
      <c r="A46" s="12" t="str">
        <f>Orders!A47</f>
        <v>AP5614262</v>
      </c>
      <c r="B46" s="18" t="str">
        <f>VLOOKUP(A46,'Product-tool'!A:E,5,0)</f>
        <v>Tool 07</v>
      </c>
      <c r="C46" s="44">
        <f>VLOOKUP(A46&amp;B46,'Standard output'!A:D,4,0)</f>
        <v>6484</v>
      </c>
      <c r="D46" s="40">
        <f>INDEX(Orders!A:D,ROW()+1,FindCol("orders",2,TimeBucketName))/$C46</f>
        <v>9.824182603331278E-3</v>
      </c>
    </row>
    <row r="47" spans="1:4" ht="15" x14ac:dyDescent="0.25">
      <c r="A47" s="12" t="str">
        <f>Orders!A48</f>
        <v>AP5647883</v>
      </c>
      <c r="B47" s="18" t="str">
        <f>VLOOKUP(A47,'Product-tool'!A:E,5,0)</f>
        <v>Tool 15</v>
      </c>
      <c r="C47" s="44">
        <f>VLOOKUP(A47&amp;B47,'Standard output'!A:D,4,0)</f>
        <v>4419</v>
      </c>
      <c r="D47" s="40">
        <f>INDEX(Orders!A:D,ROW()+1,FindCol("orders",2,TimeBucketName))/$C47</f>
        <v>1.5256392849060874</v>
      </c>
    </row>
    <row r="48" spans="1:4" ht="15" x14ac:dyDescent="0.25">
      <c r="A48" s="12" t="str">
        <f>Orders!A49</f>
        <v>AP5897782</v>
      </c>
      <c r="B48" s="18" t="str">
        <f>VLOOKUP(A48,'Product-tool'!A:E,5,0)</f>
        <v>Tool 07</v>
      </c>
      <c r="C48" s="44">
        <f>VLOOKUP(A48&amp;B48,'Standard output'!A:D,4,0)</f>
        <v>6452</v>
      </c>
      <c r="D48" s="40">
        <f>INDEX(Orders!A:D,ROW()+1,FindCol("orders",2,TimeBucketName))/$C48</f>
        <v>3.3648481091134531E-2</v>
      </c>
    </row>
    <row r="49" spans="1:4" ht="15" x14ac:dyDescent="0.25">
      <c r="A49" s="12" t="str">
        <f>Orders!A50</f>
        <v>AP853615</v>
      </c>
      <c r="B49" s="18" t="str">
        <f>VLOOKUP(A49,'Product-tool'!A:E,5,0)</f>
        <v>Tool 13</v>
      </c>
      <c r="C49" s="44">
        <f>VLOOKUP(A49&amp;B49,'Standard output'!A:D,4,0)</f>
        <v>2423</v>
      </c>
      <c r="D49" s="40">
        <f>INDEX(Orders!A:D,ROW()+1,FindCol("orders",2,TimeBucketName))/$C49</f>
        <v>0.26879900949236485</v>
      </c>
    </row>
    <row r="50" spans="1:4" ht="15" x14ac:dyDescent="0.25">
      <c r="A50" s="12" t="str">
        <f>Orders!A51</f>
        <v>AS0105077</v>
      </c>
      <c r="B50" s="18" t="str">
        <f>VLOOKUP(A50,'Product-tool'!A:E,5,0)</f>
        <v>Tool 12</v>
      </c>
      <c r="C50" s="44">
        <f>VLOOKUP(A50&amp;B50,'Standard output'!A:D,4,0)</f>
        <v>4006</v>
      </c>
      <c r="D50" s="40">
        <f>INDEX(Orders!A:D,ROW()+1,FindCol("orders",2,TimeBucketName))/$C50</f>
        <v>0.67271592611083375</v>
      </c>
    </row>
    <row r="51" spans="1:4" ht="15" x14ac:dyDescent="0.25">
      <c r="A51" s="12" t="str">
        <f>Orders!A52</f>
        <v>AS0125536</v>
      </c>
      <c r="B51" s="18" t="str">
        <f>VLOOKUP(A51,'Product-tool'!A:E,5,0)</f>
        <v>Tool 05</v>
      </c>
      <c r="C51" s="44">
        <f>VLOOKUP(A51&amp;B51,'Standard output'!A:D,4,0)</f>
        <v>1237</v>
      </c>
      <c r="D51" s="40">
        <f>INDEX(Orders!A:D,ROW()+1,FindCol("orders",2,TimeBucketName))/$C51</f>
        <v>62.838237671786587</v>
      </c>
    </row>
    <row r="52" spans="1:4" ht="15" x14ac:dyDescent="0.25">
      <c r="A52" s="12" t="str">
        <f>Orders!A53</f>
        <v>AS0888075</v>
      </c>
      <c r="B52" s="18" t="str">
        <f>VLOOKUP(A52,'Product-tool'!A:E,5,0)</f>
        <v>Tool 13</v>
      </c>
      <c r="C52" s="44">
        <f>VLOOKUP(A52&amp;B52,'Standard output'!A:D,4,0)</f>
        <v>2458</v>
      </c>
      <c r="D52" s="40">
        <f>INDEX(Orders!A:D,ROW()+1,FindCol("orders",2,TimeBucketName))/$C52</f>
        <v>2.1366965012205044</v>
      </c>
    </row>
    <row r="53" spans="1:4" ht="15" x14ac:dyDescent="0.25">
      <c r="A53" s="12" t="str">
        <f>Orders!A54</f>
        <v>AS1143091</v>
      </c>
      <c r="B53" s="18" t="str">
        <f>VLOOKUP(A53,'Product-tool'!A:E,5,0)</f>
        <v>Tool 05</v>
      </c>
      <c r="C53" s="44">
        <f>VLOOKUP(A53&amp;B53,'Standard output'!A:D,4,0)</f>
        <v>1269</v>
      </c>
      <c r="D53" s="40">
        <f>INDEX(Orders!A:D,ROW()+1,FindCol("orders",2,TimeBucketName))/$C53</f>
        <v>7.8368794326241131</v>
      </c>
    </row>
    <row r="54" spans="1:4" ht="15" x14ac:dyDescent="0.25">
      <c r="A54" s="12" t="str">
        <f>Orders!A55</f>
        <v>AS5378181</v>
      </c>
      <c r="B54" s="18" t="str">
        <f>VLOOKUP(A54,'Product-tool'!A:E,5,0)</f>
        <v>Tool 13</v>
      </c>
      <c r="C54" s="44">
        <f>VLOOKUP(A54&amp;B54,'Standard output'!A:D,4,0)</f>
        <v>2493</v>
      </c>
      <c r="D54" s="40">
        <f>INDEX(Orders!A:D,ROW()+1,FindCol("orders",2,TimeBucketName))/$C54</f>
        <v>0.23204973926995587</v>
      </c>
    </row>
    <row r="55" spans="1:4" ht="15" x14ac:dyDescent="0.25">
      <c r="A55" s="12" t="str">
        <f>Orders!A56</f>
        <v>AS6815735</v>
      </c>
      <c r="B55" s="18" t="str">
        <f>VLOOKUP(A55,'Product-tool'!A:E,5,0)</f>
        <v>Tool 06</v>
      </c>
      <c r="C55" s="44">
        <f>VLOOKUP(A55&amp;B55,'Standard output'!A:D,4,0)</f>
        <v>5827</v>
      </c>
      <c r="D55" s="40">
        <f>INDEX(Orders!A:D,ROW()+1,FindCol("orders",2,TimeBucketName))/$C55</f>
        <v>2.5850523425433329</v>
      </c>
    </row>
    <row r="56" spans="1:4" ht="15" x14ac:dyDescent="0.25">
      <c r="A56" s="12" t="str">
        <f>Orders!A57</f>
        <v>BC1086722</v>
      </c>
      <c r="B56" s="18" t="str">
        <f>VLOOKUP(A56,'Product-tool'!A:E,5,0)</f>
        <v>Tool 06</v>
      </c>
      <c r="C56" s="44">
        <f>VLOOKUP(A56&amp;B56,'Standard output'!A:D,4,0)</f>
        <v>5805</v>
      </c>
      <c r="D56" s="40">
        <f>INDEX(Orders!A:D,ROW()+1,FindCol("orders",2,TimeBucketName))/$C56</f>
        <v>0.18654608096468564</v>
      </c>
    </row>
    <row r="57" spans="1:4" ht="15" x14ac:dyDescent="0.25">
      <c r="A57" s="12" t="str">
        <f>Orders!A58</f>
        <v>BC1381899</v>
      </c>
      <c r="B57" s="18" t="str">
        <f>VLOOKUP(A57,'Product-tool'!A:E,5,0)</f>
        <v>Tool 06</v>
      </c>
      <c r="C57" s="44">
        <f>VLOOKUP(A57&amp;B57,'Standard output'!A:D,4,0)</f>
        <v>5808</v>
      </c>
      <c r="D57" s="40">
        <f>INDEX(Orders!A:D,ROW()+1,FindCol("orders",2,TimeBucketName))/$C57</f>
        <v>0.18644972451790634</v>
      </c>
    </row>
    <row r="58" spans="1:4" ht="15" x14ac:dyDescent="0.25">
      <c r="A58" s="12" t="str">
        <f>Orders!A59</f>
        <v>BC1638233</v>
      </c>
      <c r="B58" s="18" t="str">
        <f>VLOOKUP(A58,'Product-tool'!A:E,5,0)</f>
        <v>Tool 06</v>
      </c>
      <c r="C58" s="44">
        <f>VLOOKUP(A58&amp;B58,'Standard output'!A:D,4,0)</f>
        <v>5837</v>
      </c>
      <c r="D58" s="40">
        <f>INDEX(Orders!A:D,ROW()+1,FindCol("orders",2,TimeBucketName))/$C58</f>
        <v>7.817371937639199E-2</v>
      </c>
    </row>
    <row r="59" spans="1:4" ht="15" x14ac:dyDescent="0.25">
      <c r="A59" s="12" t="str">
        <f>Orders!A60</f>
        <v>BC2465775</v>
      </c>
      <c r="B59" s="18" t="str">
        <f>VLOOKUP(A59,'Product-tool'!A:E,5,0)</f>
        <v>Tool 06</v>
      </c>
      <c r="C59" s="44">
        <f>VLOOKUP(A59&amp;B59,'Standard output'!A:D,4,0)</f>
        <v>5873</v>
      </c>
      <c r="D59" s="40">
        <f>INDEX(Orders!A:D,ROW()+1,FindCol("orders",2,TimeBucketName))/$C59</f>
        <v>0.5035756853396901</v>
      </c>
    </row>
    <row r="60" spans="1:4" ht="15" x14ac:dyDescent="0.25">
      <c r="A60" s="12" t="str">
        <f>Orders!A61</f>
        <v>BC2509115</v>
      </c>
      <c r="B60" s="18" t="str">
        <f>VLOOKUP(A60,'Product-tool'!A:E,5,0)</f>
        <v>Tool 06</v>
      </c>
      <c r="C60" s="44">
        <f>VLOOKUP(A60&amp;B60,'Standard output'!A:D,4,0)</f>
        <v>5828</v>
      </c>
      <c r="D60" s="40">
        <f>INDEX(Orders!A:D,ROW()+1,FindCol("orders",2,TimeBucketName))/$C60</f>
        <v>1.4846945778997942</v>
      </c>
    </row>
    <row r="61" spans="1:4" ht="15" x14ac:dyDescent="0.25">
      <c r="A61" s="12" t="str">
        <f>Orders!A62</f>
        <v>BC2965316</v>
      </c>
      <c r="B61" s="18" t="str">
        <f>VLOOKUP(A61,'Product-tool'!A:E,5,0)</f>
        <v>Tool 06</v>
      </c>
      <c r="C61" s="44">
        <f>VLOOKUP(A61&amp;B61,'Standard output'!A:D,4,0)</f>
        <v>5864</v>
      </c>
      <c r="D61" s="40">
        <f>INDEX(Orders!A:D,ROW()+1,FindCol("orders",2,TimeBucketName))/$C61</f>
        <v>7.3823328785811743E-2</v>
      </c>
    </row>
    <row r="62" spans="1:4" ht="15" x14ac:dyDescent="0.25">
      <c r="A62" s="12" t="str">
        <f>Orders!A63</f>
        <v>BC3857293</v>
      </c>
      <c r="B62" s="18" t="str">
        <f>VLOOKUP(A62,'Product-tool'!A:E,5,0)</f>
        <v>Tool 15</v>
      </c>
      <c r="C62" s="44">
        <f>VLOOKUP(A62&amp;B62,'Standard output'!A:D,4,0)</f>
        <v>4476</v>
      </c>
      <c r="D62" s="40">
        <f>INDEX(Orders!A:D,ROW()+1,FindCol("orders",2,TimeBucketName))/$C62</f>
        <v>8.1903485254691696E-2</v>
      </c>
    </row>
    <row r="63" spans="1:4" ht="15" x14ac:dyDescent="0.25">
      <c r="A63" s="12" t="str">
        <f>Orders!A64</f>
        <v>BC5752252</v>
      </c>
      <c r="B63" s="18" t="str">
        <f>VLOOKUP(A63,'Product-tool'!A:E,5,0)</f>
        <v>Tool 06</v>
      </c>
      <c r="C63" s="44">
        <f>VLOOKUP(A63&amp;B63,'Standard output'!A:D,4,0)</f>
        <v>5843</v>
      </c>
      <c r="D63" s="40">
        <f>INDEX(Orders!A:D,ROW()+1,FindCol("orders",2,TimeBucketName))/$C63</f>
        <v>8.8995379086085919E-3</v>
      </c>
    </row>
    <row r="64" spans="1:4" ht="15" x14ac:dyDescent="0.25">
      <c r="A64" s="12" t="str">
        <f>Orders!A65</f>
        <v>BC6306450</v>
      </c>
      <c r="B64" s="18" t="str">
        <f>VLOOKUP(A64,'Product-tool'!A:E,5,0)</f>
        <v>Tool 05</v>
      </c>
      <c r="C64" s="44">
        <f>VLOOKUP(A64&amp;B64,'Standard output'!A:D,4,0)</f>
        <v>1249</v>
      </c>
      <c r="D64" s="40">
        <f>INDEX(Orders!A:D,ROW()+1,FindCol("orders",2,TimeBucketName))/$C64</f>
        <v>3.8333867093674945</v>
      </c>
    </row>
    <row r="65" spans="1:4" ht="15" x14ac:dyDescent="0.25">
      <c r="A65" s="12" t="str">
        <f>Orders!A66</f>
        <v>CC0084549</v>
      </c>
      <c r="B65" s="18" t="str">
        <f>VLOOKUP(A65,'Product-tool'!A:E,5,0)</f>
        <v>Tool 12</v>
      </c>
      <c r="C65" s="44">
        <f>VLOOKUP(A65&amp;B65,'Standard output'!A:D,4,0)</f>
        <v>4031</v>
      </c>
      <c r="D65" s="40">
        <f>INDEX(Orders!A:D,ROW()+1,FindCol("orders",2,TimeBucketName))/$C65</f>
        <v>2.3629620441577774</v>
      </c>
    </row>
    <row r="66" spans="1:4" ht="15" x14ac:dyDescent="0.25">
      <c r="A66" s="12" t="str">
        <f>Orders!A67</f>
        <v>CC0189122</v>
      </c>
      <c r="B66" s="18" t="str">
        <f>VLOOKUP(A66,'Product-tool'!A:E,5,0)</f>
        <v>Tool 20</v>
      </c>
      <c r="C66" s="44">
        <f>VLOOKUP(A66&amp;B66,'Standard output'!A:D,4,0)</f>
        <v>7862.6422349005379</v>
      </c>
      <c r="D66" s="40">
        <f>INDEX(Orders!A:D,ROW()+1,FindCol("orders",2,TimeBucketName))/$C66</f>
        <v>0.5952197569446197</v>
      </c>
    </row>
    <row r="67" spans="1:4" ht="15" x14ac:dyDescent="0.25">
      <c r="A67" s="12" t="str">
        <f>Orders!A68</f>
        <v>CC0921636</v>
      </c>
      <c r="B67" s="18" t="str">
        <f>VLOOKUP(A67,'Product-tool'!A:E,5,0)</f>
        <v>Tool 20</v>
      </c>
      <c r="C67" s="44">
        <f>VLOOKUP(A67&amp;B67,'Standard output'!A:D,4,0)</f>
        <v>7933.6422349005379</v>
      </c>
      <c r="D67" s="40">
        <f>INDEX(Orders!A:D,ROW()+1,FindCol("orders",2,TimeBucketName))/$C67</f>
        <v>3.7448373798988768</v>
      </c>
    </row>
    <row r="68" spans="1:4" ht="15" x14ac:dyDescent="0.25">
      <c r="A68" s="12" t="str">
        <f>Orders!A69</f>
        <v>CC092903</v>
      </c>
      <c r="B68" s="18" t="str">
        <f>VLOOKUP(A68,'Product-tool'!A:E,5,0)</f>
        <v>Tool 20</v>
      </c>
      <c r="C68" s="44">
        <f>VLOOKUP(A68&amp;B68,'Standard output'!A:D,4,0)</f>
        <v>7930.6422349005379</v>
      </c>
      <c r="D68" s="40">
        <f>INDEX(Orders!A:D,ROW()+1,FindCol("orders",2,TimeBucketName))/$C68</f>
        <v>1.3113692046569079E-3</v>
      </c>
    </row>
    <row r="69" spans="1:4" ht="15" x14ac:dyDescent="0.25">
      <c r="A69" s="12" t="str">
        <f>Orders!A70</f>
        <v>CC2454697</v>
      </c>
      <c r="B69" s="18" t="str">
        <f>VLOOKUP(A69,'Product-tool'!A:E,5,0)</f>
        <v>Tool 20</v>
      </c>
      <c r="C69" s="44">
        <f>VLOOKUP(A69&amp;B69,'Standard output'!A:D,4,0)</f>
        <v>7849.6422349005379</v>
      </c>
      <c r="D69" s="40">
        <f>INDEX(Orders!A:D,ROW()+1,FindCol("orders",2,TimeBucketName))/$C69</f>
        <v>0.73995729055970128</v>
      </c>
    </row>
    <row r="70" spans="1:4" ht="15" x14ac:dyDescent="0.25">
      <c r="A70" s="12" t="str">
        <f>Orders!A71</f>
        <v>CC2566445</v>
      </c>
      <c r="B70" s="18" t="str">
        <f>VLOOKUP(A70,'Product-tool'!A:E,5,0)</f>
        <v>Tool 15</v>
      </c>
      <c r="C70" s="44">
        <f>VLOOKUP(A70&amp;B70,'Standard output'!A:D,4,0)</f>
        <v>4481</v>
      </c>
      <c r="D70" s="40">
        <f>INDEX(Orders!A:D,ROW()+1,FindCol("orders",2,TimeBucketName))/$C70</f>
        <v>3.7691586699397459</v>
      </c>
    </row>
    <row r="71" spans="1:4" ht="15" x14ac:dyDescent="0.25">
      <c r="A71" s="12" t="str">
        <f>Orders!A72</f>
        <v>CC2575</v>
      </c>
      <c r="B71" s="18" t="str">
        <f>VLOOKUP(A71,'Product-tool'!A:E,5,0)</f>
        <v>Tool 19</v>
      </c>
      <c r="C71" s="44">
        <f>VLOOKUP(A71&amp;B71,'Standard output'!A:D,4,0)</f>
        <v>10239</v>
      </c>
      <c r="D71" s="40">
        <f>INDEX(Orders!A:D,ROW()+1,FindCol("orders",2,TimeBucketName))/$C71</f>
        <v>6.1185955659732398</v>
      </c>
    </row>
    <row r="72" spans="1:4" ht="15" x14ac:dyDescent="0.25">
      <c r="A72" s="12" t="str">
        <f>Orders!A73</f>
        <v>CC2936183</v>
      </c>
      <c r="B72" s="18" t="str">
        <f>VLOOKUP(A72,'Product-tool'!A:E,5,0)</f>
        <v>Tool 20</v>
      </c>
      <c r="C72" s="44">
        <f>VLOOKUP(A72&amp;B72,'Standard output'!A:D,4,0)</f>
        <v>7918.6422349005379</v>
      </c>
      <c r="D72" s="40">
        <f>INDEX(Orders!A:D,ROW()+1,FindCol("orders",2,TimeBucketName))/$C72</f>
        <v>0.49250867564279927</v>
      </c>
    </row>
    <row r="73" spans="1:4" ht="15" x14ac:dyDescent="0.25">
      <c r="A73" s="12" t="str">
        <f>Orders!A74</f>
        <v>CC2965217</v>
      </c>
      <c r="B73" s="18" t="str">
        <f>VLOOKUP(A73,'Product-tool'!A:E,5,0)</f>
        <v>Tool 20</v>
      </c>
      <c r="C73" s="44">
        <f>VLOOKUP(A73&amp;B73,'Standard output'!A:D,4,0)</f>
        <v>7927.6422349005379</v>
      </c>
      <c r="D73" s="40">
        <f>INDEX(Orders!A:D,ROW()+1,FindCol("orders",2,TimeBucketName))/$C73</f>
        <v>3.6953610079715649</v>
      </c>
    </row>
    <row r="74" spans="1:4" ht="15" x14ac:dyDescent="0.25">
      <c r="A74" s="12" t="str">
        <f>Orders!A75</f>
        <v>CC3609599</v>
      </c>
      <c r="B74" s="18" t="str">
        <f>VLOOKUP(A74,'Product-tool'!A:E,5,0)</f>
        <v>Tool 17</v>
      </c>
      <c r="C74" s="44">
        <f>VLOOKUP(A74&amp;B74,'Standard output'!A:D,4,0)</f>
        <v>6859</v>
      </c>
      <c r="D74" s="40">
        <f>INDEX(Orders!A:D,ROW()+1,FindCol("orders",2,TimeBucketName))/$C74</f>
        <v>2.7520046654031201</v>
      </c>
    </row>
    <row r="75" spans="1:4" ht="15" x14ac:dyDescent="0.25">
      <c r="A75" s="12" t="str">
        <f>Orders!A76</f>
        <v>CC3979402</v>
      </c>
      <c r="B75" s="18" t="str">
        <f>VLOOKUP(A75,'Product-tool'!A:E,5,0)</f>
        <v>Tool 13</v>
      </c>
      <c r="C75" s="44">
        <f>VLOOKUP(A75&amp;B75,'Standard output'!A:D,4,0)</f>
        <v>2458</v>
      </c>
      <c r="D75" s="40">
        <f>INDEX(Orders!A:D,ROW()+1,FindCol("orders",2,TimeBucketName))/$C75</f>
        <v>1.5887713588283159</v>
      </c>
    </row>
    <row r="76" spans="1:4" ht="15" x14ac:dyDescent="0.25">
      <c r="A76" s="12" t="str">
        <f>Orders!A77</f>
        <v>CC4329116</v>
      </c>
      <c r="B76" s="18" t="str">
        <f>VLOOKUP(A76,'Product-tool'!A:E,5,0)</f>
        <v>Tool 19</v>
      </c>
      <c r="C76" s="44">
        <f>VLOOKUP(A76&amp;B76,'Standard output'!A:D,4,0)</f>
        <v>10217</v>
      </c>
      <c r="D76" s="40">
        <f>INDEX(Orders!A:D,ROW()+1,FindCol("orders",2,TimeBucketName))/$C76</f>
        <v>11.453538220612705</v>
      </c>
    </row>
    <row r="77" spans="1:4" ht="15" x14ac:dyDescent="0.25">
      <c r="A77" s="12" t="str">
        <f>Orders!A78</f>
        <v>CC4618183</v>
      </c>
      <c r="B77" s="18" t="str">
        <f>VLOOKUP(A77,'Product-tool'!A:E,5,0)</f>
        <v>Tool 13</v>
      </c>
      <c r="C77" s="44">
        <f>VLOOKUP(A77&amp;B77,'Standard output'!A:D,4,0)</f>
        <v>2401</v>
      </c>
      <c r="D77" s="40">
        <f>INDEX(Orders!A:D,ROW()+1,FindCol("orders",2,TimeBucketName))/$C77</f>
        <v>52.997334443981678</v>
      </c>
    </row>
    <row r="78" spans="1:4" ht="15" x14ac:dyDescent="0.25">
      <c r="A78" s="12" t="str">
        <f>Orders!A79</f>
        <v>CC4774419</v>
      </c>
      <c r="B78" s="18" t="str">
        <f>VLOOKUP(A78,'Product-tool'!A:E,5,0)</f>
        <v>Tool 12</v>
      </c>
      <c r="C78" s="44">
        <f>VLOOKUP(A78&amp;B78,'Standard output'!A:D,4,0)</f>
        <v>4021</v>
      </c>
      <c r="D78" s="40">
        <f>INDEX(Orders!A:D,ROW()+1,FindCol("orders",2,TimeBucketName))/$C78</f>
        <v>0.33688137279283764</v>
      </c>
    </row>
    <row r="79" spans="1:4" ht="15" x14ac:dyDescent="0.25">
      <c r="A79" s="12" t="str">
        <f>Orders!A80</f>
        <v>CC4941594</v>
      </c>
      <c r="B79" s="18" t="str">
        <f>VLOOKUP(A79,'Product-tool'!A:E,5,0)</f>
        <v>Tool 13</v>
      </c>
      <c r="C79" s="44">
        <f>VLOOKUP(A79&amp;B79,'Standard output'!A:D,4,0)</f>
        <v>2438</v>
      </c>
      <c r="D79" s="40">
        <f>INDEX(Orders!A:D,ROW()+1,FindCol("orders",2,TimeBucketName))/$C79</f>
        <v>0.71078753076292045</v>
      </c>
    </row>
    <row r="80" spans="1:4" ht="15" x14ac:dyDescent="0.25">
      <c r="A80" s="12" t="str">
        <f>Orders!A81</f>
        <v>CC4945569</v>
      </c>
      <c r="B80" s="18" t="str">
        <f>VLOOKUP(A80,'Product-tool'!A:E,5,0)</f>
        <v>Tool 17</v>
      </c>
      <c r="C80" s="44">
        <f>VLOOKUP(A80&amp;B80,'Standard output'!A:D,4,0)</f>
        <v>6888</v>
      </c>
      <c r="D80" s="40">
        <f>INDEX(Orders!A:D,ROW()+1,FindCol("orders",2,TimeBucketName))/$C80</f>
        <v>7.2332317073170733</v>
      </c>
    </row>
    <row r="81" spans="1:4" ht="15" x14ac:dyDescent="0.25">
      <c r="A81" s="12" t="str">
        <f>Orders!A82</f>
        <v>CC5387633</v>
      </c>
      <c r="B81" s="18" t="str">
        <f>VLOOKUP(A81,'Product-tool'!A:E,5,0)</f>
        <v>Tool 17</v>
      </c>
      <c r="C81" s="44">
        <f>VLOOKUP(A81&amp;B81,'Standard output'!A:D,4,0)</f>
        <v>6863</v>
      </c>
      <c r="D81" s="40">
        <f>INDEX(Orders!A:D,ROW()+1,FindCol("orders",2,TimeBucketName))/$C81</f>
        <v>2.2429404050706689</v>
      </c>
    </row>
    <row r="82" spans="1:4" ht="15" x14ac:dyDescent="0.25">
      <c r="A82" s="12" t="str">
        <f>Orders!A83</f>
        <v>CC5505924</v>
      </c>
      <c r="B82" s="18" t="str">
        <f>VLOOKUP(A82,'Product-tool'!A:E,5,0)</f>
        <v>Tool 19</v>
      </c>
      <c r="C82" s="44">
        <f>VLOOKUP(A82&amp;B82,'Standard output'!A:D,4,0)</f>
        <v>10196</v>
      </c>
      <c r="D82" s="40">
        <f>INDEX(Orders!A:D,ROW()+1,FindCol("orders",2,TimeBucketName))/$C82</f>
        <v>7.3950568850529629E-3</v>
      </c>
    </row>
    <row r="83" spans="1:4" ht="15" x14ac:dyDescent="0.25">
      <c r="A83" s="12" t="str">
        <f>Orders!A84</f>
        <v>CC5603244</v>
      </c>
      <c r="B83" s="18" t="str">
        <f>VLOOKUP(A83,'Product-tool'!A:E,5,0)</f>
        <v>Tool 12</v>
      </c>
      <c r="C83" s="44">
        <f>VLOOKUP(A83&amp;B83,'Standard output'!A:D,4,0)</f>
        <v>4024</v>
      </c>
      <c r="D83" s="40">
        <f>INDEX(Orders!A:D,ROW()+1,FindCol("orders",2,TimeBucketName))/$C83</f>
        <v>0.58151093439363821</v>
      </c>
    </row>
    <row r="84" spans="1:4" ht="15" x14ac:dyDescent="0.25">
      <c r="A84" s="12" t="str">
        <f>Orders!A85</f>
        <v>CC5605066</v>
      </c>
      <c r="B84" s="18" t="str">
        <f>VLOOKUP(A84,'Product-tool'!A:E,5,0)</f>
        <v>Tool 08</v>
      </c>
      <c r="C84" s="44">
        <f>VLOOKUP(A84&amp;B84,'Standard output'!A:D,4,0)</f>
        <v>3943</v>
      </c>
      <c r="D84" s="40">
        <f>INDEX(Orders!A:D,ROW()+1,FindCol("orders",2,TimeBucketName))/$C84</f>
        <v>13.864468678671063</v>
      </c>
    </row>
    <row r="85" spans="1:4" ht="15" x14ac:dyDescent="0.25">
      <c r="A85" s="12" t="str">
        <f>Orders!A86</f>
        <v>CC5646794</v>
      </c>
      <c r="B85" s="18" t="str">
        <f>VLOOKUP(A85,'Product-tool'!A:E,5,0)</f>
        <v>Tool 20</v>
      </c>
      <c r="C85" s="44">
        <f>VLOOKUP(A85&amp;B85,'Standard output'!A:D,4,0)</f>
        <v>7897.6422349005379</v>
      </c>
      <c r="D85" s="40">
        <f>INDEX(Orders!A:D,ROW()+1,FindCol("orders",2,TimeBucketName))/$C85</f>
        <v>0.27423374414570151</v>
      </c>
    </row>
    <row r="86" spans="1:4" ht="15" x14ac:dyDescent="0.25">
      <c r="A86" s="12" t="str">
        <f>Orders!A87</f>
        <v>CC5671451</v>
      </c>
      <c r="B86" s="18" t="str">
        <f>VLOOKUP(A86,'Product-tool'!A:E,5,0)</f>
        <v>Tool 19</v>
      </c>
      <c r="C86" s="44">
        <f>VLOOKUP(A86&amp;B86,'Standard output'!A:D,4,0)</f>
        <v>10198</v>
      </c>
      <c r="D86" s="40">
        <f>INDEX(Orders!A:D,ROW()+1,FindCol("orders",2,TimeBucketName))/$C86</f>
        <v>0.27088644832320063</v>
      </c>
    </row>
    <row r="87" spans="1:4" ht="15" x14ac:dyDescent="0.25">
      <c r="A87" s="12" t="str">
        <f>Orders!A88</f>
        <v>CC5798817</v>
      </c>
      <c r="B87" s="18" t="str">
        <f>VLOOKUP(A87,'Product-tool'!A:E,5,0)</f>
        <v>Tool 20</v>
      </c>
      <c r="C87" s="44">
        <f>VLOOKUP(A87&amp;B87,'Standard output'!A:D,4,0)</f>
        <v>7915.6422349005379</v>
      </c>
      <c r="D87" s="40">
        <f>INDEX(Orders!A:D,ROW()+1,FindCol("orders",2,TimeBucketName))/$C87</f>
        <v>1.0893493849407594</v>
      </c>
    </row>
    <row r="88" spans="1:4" ht="15" x14ac:dyDescent="0.25">
      <c r="A88" s="12" t="str">
        <f>Orders!A89</f>
        <v>CC5805891</v>
      </c>
      <c r="B88" s="18" t="str">
        <f>VLOOKUP(A88,'Product-tool'!A:E,5,0)</f>
        <v>Tool 17</v>
      </c>
      <c r="C88" s="44">
        <f>VLOOKUP(A88&amp;B88,'Standard output'!A:D,4,0)</f>
        <v>6844</v>
      </c>
      <c r="D88" s="40">
        <f>INDEX(Orders!A:D,ROW()+1,FindCol("orders",2,TimeBucketName))/$C88</f>
        <v>0.44314728229105788</v>
      </c>
    </row>
    <row r="89" spans="1:4" ht="15" x14ac:dyDescent="0.25">
      <c r="A89" s="12" t="str">
        <f>Orders!A90</f>
        <v>CC5803851</v>
      </c>
      <c r="B89" s="18" t="str">
        <f>VLOOKUP(A89,'Product-tool'!A:E,5,0)</f>
        <v>Tool 20</v>
      </c>
      <c r="C89" s="44">
        <f>VLOOKUP(A89&amp;B89,'Standard output'!A:D,4,0)</f>
        <v>7859.6422349005379</v>
      </c>
      <c r="D89" s="40">
        <f>INDEX(Orders!A:D,ROW()+1,FindCol("orders",2,TimeBucketName))/$C89</f>
        <v>1.8663953856400484</v>
      </c>
    </row>
    <row r="90" spans="1:4" ht="15" x14ac:dyDescent="0.25">
      <c r="A90" s="12" t="str">
        <f>Orders!A91</f>
        <v>CC5835642</v>
      </c>
      <c r="B90" s="18" t="str">
        <f>VLOOKUP(A90,'Product-tool'!A:E,5,0)</f>
        <v>Tool 12</v>
      </c>
      <c r="C90" s="44">
        <f>VLOOKUP(A90&amp;B90,'Standard output'!A:D,4,0)</f>
        <v>4039</v>
      </c>
      <c r="D90" s="40">
        <f>INDEX(Orders!A:D,ROW()+1,FindCol("orders",2,TimeBucketName))/$C90</f>
        <v>2.5748947759346372E-3</v>
      </c>
    </row>
    <row r="91" spans="1:4" ht="15" x14ac:dyDescent="0.25">
      <c r="A91" s="12" t="str">
        <f>Orders!A92</f>
        <v>CC5844379</v>
      </c>
      <c r="B91" s="18" t="str">
        <f>VLOOKUP(A91,'Product-tool'!A:E,5,0)</f>
        <v>Tool 13</v>
      </c>
      <c r="C91" s="44">
        <f>VLOOKUP(A91&amp;B91,'Standard output'!A:D,4,0)</f>
        <v>2483</v>
      </c>
      <c r="D91" s="40">
        <f>INDEX(Orders!A:D,ROW()+1,FindCol("orders",2,TimeBucketName))/$C91</f>
        <v>4.4612565445026187</v>
      </c>
    </row>
    <row r="92" spans="1:4" ht="15" x14ac:dyDescent="0.25">
      <c r="A92" s="12" t="str">
        <f>Orders!A93</f>
        <v>CC5859307</v>
      </c>
      <c r="B92" s="18" t="str">
        <f>VLOOKUP(A92,'Product-tool'!A:E,5,0)</f>
        <v>Tool 15</v>
      </c>
      <c r="C92" s="44">
        <f>VLOOKUP(A92&amp;B92,'Standard output'!A:D,4,0)</f>
        <v>4481</v>
      </c>
      <c r="D92" s="40">
        <f>INDEX(Orders!A:D,ROW()+1,FindCol("orders",2,TimeBucketName))/$C92</f>
        <v>0.13519303726846688</v>
      </c>
    </row>
    <row r="93" spans="1:4" ht="15" x14ac:dyDescent="0.25">
      <c r="A93" s="12" t="str">
        <f>Orders!A94</f>
        <v>CC5877145</v>
      </c>
      <c r="B93" s="18" t="str">
        <f>VLOOKUP(A93,'Product-tool'!A:E,5,0)</f>
        <v>Tool 12</v>
      </c>
      <c r="C93" s="44">
        <f>VLOOKUP(A93&amp;B93,'Standard output'!A:D,4,0)</f>
        <v>4037</v>
      </c>
      <c r="D93" s="40">
        <f>INDEX(Orders!A:D,ROW()+1,FindCol("orders",2,TimeBucketName))/$C93</f>
        <v>0.41508545949962844</v>
      </c>
    </row>
    <row r="94" spans="1:4" ht="15" x14ac:dyDescent="0.25">
      <c r="A94" s="12" t="str">
        <f>Orders!A95</f>
        <v>CC5872620</v>
      </c>
      <c r="B94" s="18" t="str">
        <f>VLOOKUP(A94,'Product-tool'!A:E,5,0)</f>
        <v>Tool 19</v>
      </c>
      <c r="C94" s="44">
        <f>VLOOKUP(A94&amp;B94,'Standard output'!A:D,4,0)</f>
        <v>10241</v>
      </c>
      <c r="D94" s="40">
        <f>INDEX(Orders!A:D,ROW()+1,FindCol("orders",2,TimeBucketName))/$C94</f>
        <v>9.2923152035934002</v>
      </c>
    </row>
    <row r="95" spans="1:4" ht="15" x14ac:dyDescent="0.25">
      <c r="A95" s="12" t="str">
        <f>Orders!A96</f>
        <v>CC5949597</v>
      </c>
      <c r="B95" s="18" t="str">
        <f>VLOOKUP(A95,'Product-tool'!A:E,5,0)</f>
        <v>Tool 15</v>
      </c>
      <c r="C95" s="44">
        <f>VLOOKUP(A95&amp;B95,'Standard output'!A:D,4,0)</f>
        <v>4434</v>
      </c>
      <c r="D95" s="40">
        <f>INDEX(Orders!A:D,ROW()+1,FindCol("orders",2,TimeBucketName))/$C95</f>
        <v>2.6715381145692376</v>
      </c>
    </row>
    <row r="96" spans="1:4" ht="15" x14ac:dyDescent="0.25">
      <c r="A96" s="12" t="str">
        <f>Orders!A97</f>
        <v>CC5951749</v>
      </c>
      <c r="B96" s="18" t="str">
        <f>VLOOKUP(A96,'Product-tool'!A:E,5,0)</f>
        <v>Tool 19</v>
      </c>
      <c r="C96" s="44">
        <f>VLOOKUP(A96&amp;B96,'Standard output'!A:D,4,0)</f>
        <v>10212</v>
      </c>
      <c r="D96" s="40">
        <f>INDEX(Orders!A:D,ROW()+1,FindCol("orders",2,TimeBucketName))/$C96</f>
        <v>1.2602820211515865E-2</v>
      </c>
    </row>
    <row r="97" spans="1:4" ht="15" x14ac:dyDescent="0.25">
      <c r="A97" s="12" t="str">
        <f>Orders!A98</f>
        <v>CC6069687</v>
      </c>
      <c r="B97" s="18" t="str">
        <f>VLOOKUP(A97,'Product-tool'!A:E,5,0)</f>
        <v>Tool 17</v>
      </c>
      <c r="C97" s="44">
        <f>VLOOKUP(A97&amp;B97,'Standard output'!A:D,4,0)</f>
        <v>6837</v>
      </c>
      <c r="D97" s="40">
        <f>INDEX(Orders!A:D,ROW()+1,FindCol("orders",2,TimeBucketName))/$C97</f>
        <v>2.528886938715811E-2</v>
      </c>
    </row>
    <row r="98" spans="1:4" ht="15" x14ac:dyDescent="0.25">
      <c r="A98" s="12" t="str">
        <f>Orders!A99</f>
        <v>CC6146771</v>
      </c>
      <c r="B98" s="18" t="str">
        <f>VLOOKUP(A98,'Product-tool'!A:E,5,0)</f>
        <v>Tool 19</v>
      </c>
      <c r="C98" s="44">
        <f>VLOOKUP(A98&amp;B98,'Standard output'!A:D,4,0)</f>
        <v>10189</v>
      </c>
      <c r="D98" s="40">
        <f>INDEX(Orders!A:D,ROW()+1,FindCol("orders",2,TimeBucketName))/$C98</f>
        <v>0.2822259299244283</v>
      </c>
    </row>
    <row r="99" spans="1:4" ht="15" x14ac:dyDescent="0.25">
      <c r="A99" s="12" t="str">
        <f>Orders!A100</f>
        <v>CC642531</v>
      </c>
      <c r="B99" s="18" t="str">
        <f>VLOOKUP(A99,'Product-tool'!A:E,5,0)</f>
        <v>Tool 19</v>
      </c>
      <c r="C99" s="44">
        <f>VLOOKUP(A99&amp;B99,'Standard output'!A:D,4,0)</f>
        <v>10186</v>
      </c>
      <c r="D99" s="40">
        <f>INDEX(Orders!A:D,ROW()+1,FindCol("orders",2,TimeBucketName))/$C99</f>
        <v>0.13604947967798939</v>
      </c>
    </row>
    <row r="100" spans="1:4" ht="15" x14ac:dyDescent="0.25">
      <c r="A100" s="12" t="str">
        <f>Orders!A101</f>
        <v>CC6514546</v>
      </c>
      <c r="B100" s="18" t="str">
        <f>VLOOKUP(A100,'Product-tool'!A:E,5,0)</f>
        <v>Tool 15</v>
      </c>
      <c r="C100" s="44">
        <f>VLOOKUP(A100&amp;B100,'Standard output'!A:D,4,0)</f>
        <v>4404</v>
      </c>
      <c r="D100" s="40">
        <f>INDEX(Orders!A:D,ROW()+1,FindCol("orders",2,TimeBucketName))/$C100</f>
        <v>2.4500454132606722E-2</v>
      </c>
    </row>
    <row r="101" spans="1:4" ht="15" x14ac:dyDescent="0.25">
      <c r="A101" s="12" t="str">
        <f>Orders!A102</f>
        <v>CL1528731</v>
      </c>
      <c r="B101" s="18" t="str">
        <f>VLOOKUP(A101,'Product-tool'!A:E,5,0)</f>
        <v>Tool 15</v>
      </c>
      <c r="C101" s="44">
        <f>VLOOKUP(A101&amp;B101,'Standard output'!A:D,4,0)</f>
        <v>4477</v>
      </c>
      <c r="D101" s="40">
        <f>INDEX(Orders!A:D,ROW()+1,FindCol("orders",2,TimeBucketName))/$C101</f>
        <v>1.1995309358945723</v>
      </c>
    </row>
    <row r="102" spans="1:4" ht="15" x14ac:dyDescent="0.25">
      <c r="A102" s="12" t="str">
        <f>Orders!A103</f>
        <v>CL4179003</v>
      </c>
      <c r="B102" s="18" t="str">
        <f>VLOOKUP(A102,'Product-tool'!A:E,5,0)</f>
        <v>Tool 08</v>
      </c>
      <c r="C102" s="44">
        <f>VLOOKUP(A102&amp;B102,'Standard output'!A:D,4,0)</f>
        <v>4001</v>
      </c>
      <c r="D102" s="40">
        <f>INDEX(Orders!A:D,ROW()+1,FindCol("orders",2,TimeBucketName))/$C102</f>
        <v>5.2201449637590605</v>
      </c>
    </row>
    <row r="103" spans="1:4" ht="15" x14ac:dyDescent="0.25">
      <c r="A103" s="12" t="str">
        <f>Orders!A104</f>
        <v>CM2146129</v>
      </c>
      <c r="B103" s="18" t="str">
        <f>VLOOKUP(A103,'Product-tool'!A:E,5,0)</f>
        <v>Tool 08</v>
      </c>
      <c r="C103" s="44">
        <f>VLOOKUP(A103&amp;B103,'Standard output'!A:D,4,0)</f>
        <v>3935</v>
      </c>
      <c r="D103" s="40">
        <f>INDEX(Orders!A:D,ROW()+1,FindCol("orders",2,TimeBucketName))/$C103</f>
        <v>0.42221092757306228</v>
      </c>
    </row>
    <row r="104" spans="1:4" ht="15" x14ac:dyDescent="0.25">
      <c r="A104" s="12" t="str">
        <f>Orders!A105</f>
        <v>CM2144500</v>
      </c>
      <c r="B104" s="18" t="str">
        <f>VLOOKUP(A104,'Product-tool'!A:E,5,0)</f>
        <v>Tool 08</v>
      </c>
      <c r="C104" s="44">
        <f>VLOOKUP(A104&amp;B104,'Standard output'!A:D,4,0)</f>
        <v>3949</v>
      </c>
      <c r="D104" s="40">
        <f>INDEX(Orders!A:D,ROW()+1,FindCol("orders",2,TimeBucketName))/$C104</f>
        <v>1.7556090149404915</v>
      </c>
    </row>
    <row r="105" spans="1:4" ht="15" x14ac:dyDescent="0.25">
      <c r="A105" s="12" t="str">
        <f>Orders!A106</f>
        <v>CM2364748</v>
      </c>
      <c r="B105" s="18" t="str">
        <f>VLOOKUP(A105,'Product-tool'!A:E,5,0)</f>
        <v>Tool 04</v>
      </c>
      <c r="C105" s="44">
        <f>VLOOKUP(A105&amp;B105,'Standard output'!A:D,4,0)</f>
        <v>2234</v>
      </c>
      <c r="D105" s="40">
        <f>INDEX(Orders!A:D,ROW()+1,FindCol("orders",2,TimeBucketName))/$C105</f>
        <v>0.63836168307967778</v>
      </c>
    </row>
    <row r="106" spans="1:4" ht="15" x14ac:dyDescent="0.25">
      <c r="A106" s="12" t="str">
        <f>Orders!A107</f>
        <v>CM2573429</v>
      </c>
      <c r="B106" s="18" t="str">
        <f>VLOOKUP(A106,'Product-tool'!A:E,5,0)</f>
        <v>Tool 08</v>
      </c>
      <c r="C106" s="44">
        <f>VLOOKUP(A106&amp;B106,'Standard output'!A:D,4,0)</f>
        <v>3930</v>
      </c>
      <c r="D106" s="40">
        <f>INDEX(Orders!A:D,ROW()+1,FindCol("orders",2,TimeBucketName))/$C106</f>
        <v>7.9419083969465651</v>
      </c>
    </row>
    <row r="107" spans="1:4" ht="15" x14ac:dyDescent="0.25">
      <c r="A107" s="12" t="str">
        <f>Orders!A108</f>
        <v>CM267912</v>
      </c>
      <c r="B107" s="18" t="str">
        <f>VLOOKUP(A107,'Product-tool'!A:E,5,0)</f>
        <v>Tool 08</v>
      </c>
      <c r="C107" s="44">
        <f>VLOOKUP(A107&amp;B107,'Standard output'!A:D,4,0)</f>
        <v>3932</v>
      </c>
      <c r="D107" s="40">
        <f>INDEX(Orders!A:D,ROW()+1,FindCol("orders",2,TimeBucketName))/$C107</f>
        <v>2.9425228891149544E-2</v>
      </c>
    </row>
    <row r="108" spans="1:4" ht="15" x14ac:dyDescent="0.25">
      <c r="A108" s="12" t="str">
        <f>Orders!A109</f>
        <v>CM2981742</v>
      </c>
      <c r="B108" s="18" t="str">
        <f>VLOOKUP(A108,'Product-tool'!A:E,5,0)</f>
        <v>Tool 10</v>
      </c>
      <c r="C108" s="44">
        <f>VLOOKUP(A108&amp;B108,'Standard output'!A:D,4,0)</f>
        <v>1619</v>
      </c>
      <c r="D108" s="40">
        <f>INDEX(Orders!A:D,ROW()+1,FindCol("orders",2,TimeBucketName))/$C108</f>
        <v>9.6355775169857938E-3</v>
      </c>
    </row>
    <row r="109" spans="1:4" ht="15" x14ac:dyDescent="0.25">
      <c r="A109" s="12" t="str">
        <f>Orders!A110</f>
        <v>CM350886</v>
      </c>
      <c r="B109" s="18" t="str">
        <f>VLOOKUP(A109,'Product-tool'!A:E,5,0)</f>
        <v>Tool 08</v>
      </c>
      <c r="C109" s="44">
        <f>VLOOKUP(A109&amp;B109,'Standard output'!A:D,4,0)</f>
        <v>3937</v>
      </c>
      <c r="D109" s="40">
        <f>INDEX(Orders!A:D,ROW()+1,FindCol("orders",2,TimeBucketName))/$C109</f>
        <v>3.3020066040132081E-3</v>
      </c>
    </row>
    <row r="110" spans="1:4" ht="15" x14ac:dyDescent="0.25">
      <c r="A110" s="12" t="str">
        <f>Orders!A111</f>
        <v>CM3509051</v>
      </c>
      <c r="B110" s="18" t="str">
        <f>VLOOKUP(A110,'Product-tool'!A:E,5,0)</f>
        <v>Tool 08</v>
      </c>
      <c r="C110" s="44">
        <f>VLOOKUP(A110&amp;B110,'Standard output'!A:D,4,0)</f>
        <v>3942</v>
      </c>
      <c r="D110" s="40">
        <f>INDEX(Orders!A:D,ROW()+1,FindCol("orders",2,TimeBucketName))/$C110</f>
        <v>2.4331303906646373</v>
      </c>
    </row>
    <row r="111" spans="1:4" ht="15" x14ac:dyDescent="0.25">
      <c r="A111" s="12" t="str">
        <f>Orders!A112</f>
        <v>CM5648071</v>
      </c>
      <c r="B111" s="18" t="str">
        <f>VLOOKUP(A111,'Product-tool'!A:E,5,0)</f>
        <v>Tool 19</v>
      </c>
      <c r="C111" s="44">
        <f>VLOOKUP(A111&amp;B111,'Standard output'!A:D,4,0)</f>
        <v>10173</v>
      </c>
      <c r="D111" s="40">
        <f>INDEX(Orders!A:D,ROW()+1,FindCol("orders",2,TimeBucketName))/$C111</f>
        <v>0.10376486778728007</v>
      </c>
    </row>
    <row r="112" spans="1:4" ht="15" x14ac:dyDescent="0.25">
      <c r="A112" s="12" t="str">
        <f>Orders!A113</f>
        <v>CM5946003</v>
      </c>
      <c r="B112" s="18" t="str">
        <f>VLOOKUP(A112,'Product-tool'!A:E,5,0)</f>
        <v>Tool 19</v>
      </c>
      <c r="C112" s="44">
        <f>VLOOKUP(A112&amp;B112,'Standard output'!A:D,4,0)</f>
        <v>10242</v>
      </c>
      <c r="D112" s="40">
        <f>INDEX(Orders!A:D,ROW()+1,FindCol("orders",2,TimeBucketName))/$C112</f>
        <v>1.2785491115016598</v>
      </c>
    </row>
    <row r="113" spans="1:4" ht="15" x14ac:dyDescent="0.25">
      <c r="A113" s="12" t="str">
        <f>Orders!A114</f>
        <v>CM5947011</v>
      </c>
      <c r="B113" s="18" t="str">
        <f>VLOOKUP(A113,'Product-tool'!A:E,5,0)</f>
        <v>Tool 04</v>
      </c>
      <c r="C113" s="44">
        <f>VLOOKUP(A113&amp;B113,'Standard output'!A:D,4,0)</f>
        <v>2298</v>
      </c>
      <c r="D113" s="40">
        <f>INDEX(Orders!A:D,ROW()+1,FindCol("orders",2,TimeBucketName))/$C113</f>
        <v>6.8275456919060051</v>
      </c>
    </row>
    <row r="114" spans="1:4" ht="15" x14ac:dyDescent="0.25">
      <c r="A114" s="12" t="str">
        <f>Orders!A115</f>
        <v>CP2759269</v>
      </c>
      <c r="B114" s="18" t="str">
        <f>VLOOKUP(A114,'Product-tool'!A:E,5,0)</f>
        <v>Tool 09</v>
      </c>
      <c r="C114" s="44">
        <f>VLOOKUP(A114&amp;B114,'Standard output'!A:D,4,0)</f>
        <v>484</v>
      </c>
      <c r="D114" s="40">
        <f>INDEX(Orders!A:D,ROW()+1,FindCol("orders",2,TimeBucketName))/$C114</f>
        <v>18.318181818181817</v>
      </c>
    </row>
    <row r="115" spans="1:4" ht="15" x14ac:dyDescent="0.25">
      <c r="A115" s="12" t="str">
        <f>Orders!A116</f>
        <v>CP3651771</v>
      </c>
      <c r="B115" s="18" t="str">
        <f>VLOOKUP(A115,'Product-tool'!A:E,5,0)</f>
        <v>Tool 02</v>
      </c>
      <c r="C115" s="44">
        <f>VLOOKUP(A115&amp;B115,'Standard output'!A:D,4,0)</f>
        <v>2681</v>
      </c>
      <c r="D115" s="40">
        <f>INDEX(Orders!A:D,ROW()+1,FindCol("orders",2,TimeBucketName))/$C115</f>
        <v>4.7291682208131292</v>
      </c>
    </row>
    <row r="116" spans="1:4" ht="15" x14ac:dyDescent="0.25">
      <c r="A116" s="12" t="str">
        <f>Orders!A117</f>
        <v>CP3782517</v>
      </c>
      <c r="B116" s="18" t="str">
        <f>VLOOKUP(A116,'Product-tool'!A:E,5,0)</f>
        <v>Tool 16</v>
      </c>
      <c r="C116" s="44">
        <f>VLOOKUP(A116&amp;B116,'Standard output'!A:D,4,0)</f>
        <v>6861</v>
      </c>
      <c r="D116" s="40">
        <f>INDEX(Orders!A:D,ROW()+1,FindCol("orders",2,TimeBucketName))/$C116</f>
        <v>1.0176796385366564</v>
      </c>
    </row>
    <row r="117" spans="1:4" ht="15" x14ac:dyDescent="0.25">
      <c r="A117" s="12" t="str">
        <f>Orders!A118</f>
        <v>CP5891290</v>
      </c>
      <c r="B117" s="18" t="str">
        <f>VLOOKUP(A117,'Product-tool'!A:E,5,0)</f>
        <v>Tool 12</v>
      </c>
      <c r="C117" s="44">
        <f>VLOOKUP(A117&amp;B117,'Standard output'!A:D,4,0)</f>
        <v>4089</v>
      </c>
      <c r="D117" s="40">
        <f>INDEX(Orders!A:D,ROW()+1,FindCol("orders",2,TimeBucketName))/$C117</f>
        <v>4.2284177060405971E-2</v>
      </c>
    </row>
    <row r="118" spans="1:4" ht="15" x14ac:dyDescent="0.25">
      <c r="A118" s="12" t="str">
        <f>Orders!A119</f>
        <v>CP5915175</v>
      </c>
      <c r="B118" s="18" t="str">
        <f>VLOOKUP(A118,'Product-tool'!A:E,5,0)</f>
        <v>Tool 17</v>
      </c>
      <c r="C118" s="44">
        <f>VLOOKUP(A118&amp;B118,'Standard output'!A:D,4,0)</f>
        <v>6839</v>
      </c>
      <c r="D118" s="40">
        <f>INDEX(Orders!A:D,ROW()+1,FindCol("orders",2,TimeBucketName))/$C118</f>
        <v>8.3067699956133945E-2</v>
      </c>
    </row>
    <row r="119" spans="1:4" ht="15" x14ac:dyDescent="0.25">
      <c r="A119" s="12" t="str">
        <f>Orders!A120</f>
        <v>CT0314214</v>
      </c>
      <c r="B119" s="18" t="str">
        <f>VLOOKUP(A119,'Product-tool'!A:E,5,0)</f>
        <v>Tool 20</v>
      </c>
      <c r="C119" s="44">
        <f>VLOOKUP(A119&amp;B119,'Standard output'!A:D,4,0)</f>
        <v>7870.6422349005379</v>
      </c>
      <c r="D119" s="40">
        <f>INDEX(Orders!A:D,ROW()+1,FindCol("orders",2,TimeBucketName))/$C119</f>
        <v>7.2262209744207402</v>
      </c>
    </row>
    <row r="120" spans="1:4" ht="15" x14ac:dyDescent="0.25">
      <c r="A120" s="12" t="str">
        <f>Orders!A121</f>
        <v>CT0686710</v>
      </c>
      <c r="B120" s="18" t="str">
        <f>VLOOKUP(A120,'Product-tool'!A:E,5,0)</f>
        <v>Tool 17</v>
      </c>
      <c r="C120" s="44">
        <f>VLOOKUP(A120&amp;B120,'Standard output'!A:D,4,0)</f>
        <v>6884</v>
      </c>
      <c r="D120" s="40">
        <f>INDEX(Orders!A:D,ROW()+1,FindCol("orders",2,TimeBucketName))/$C120</f>
        <v>0.36182452062754217</v>
      </c>
    </row>
    <row r="121" spans="1:4" ht="15" x14ac:dyDescent="0.25">
      <c r="A121" s="12" t="str">
        <f>Orders!A122</f>
        <v>CT0911438</v>
      </c>
      <c r="B121" s="18" t="str">
        <f>VLOOKUP(A121,'Product-tool'!A:E,5,0)</f>
        <v>Tool 13</v>
      </c>
      <c r="C121" s="44">
        <f>VLOOKUP(A121&amp;B121,'Standard output'!A:D,4,0)</f>
        <v>2444</v>
      </c>
      <c r="D121" s="40">
        <f>INDEX(Orders!A:D,ROW()+1,FindCol("orders",2,TimeBucketName))/$C121</f>
        <v>0.7531914893617021</v>
      </c>
    </row>
    <row r="122" spans="1:4" ht="15" x14ac:dyDescent="0.25">
      <c r="A122" s="12" t="str">
        <f>Orders!A123</f>
        <v>CT1153413</v>
      </c>
      <c r="B122" s="18" t="str">
        <f>VLOOKUP(A122,'Product-tool'!A:E,5,0)</f>
        <v>Tool 20</v>
      </c>
      <c r="C122" s="44">
        <f>VLOOKUP(A122&amp;B122,'Standard output'!A:D,4,0)</f>
        <v>7871.6422349005379</v>
      </c>
      <c r="D122" s="40">
        <f>INDEX(Orders!A:D,ROW()+1,FindCol("orders",2,TimeBucketName))/$C122</f>
        <v>0.50469773415079489</v>
      </c>
    </row>
    <row r="123" spans="1:4" ht="15" x14ac:dyDescent="0.25">
      <c r="A123" s="12" t="str">
        <f>Orders!A124</f>
        <v>CT1195860</v>
      </c>
      <c r="B123" s="18" t="str">
        <f>VLOOKUP(A123,'Product-tool'!A:E,5,0)</f>
        <v>Tool 19</v>
      </c>
      <c r="C123" s="44">
        <f>VLOOKUP(A123&amp;B123,'Standard output'!A:D,4,0)</f>
        <v>10244</v>
      </c>
      <c r="D123" s="40">
        <f>INDEX(Orders!A:D,ROW()+1,FindCol("orders",2,TimeBucketName))/$C123</f>
        <v>0.16916243654822335</v>
      </c>
    </row>
    <row r="124" spans="1:4" ht="15" x14ac:dyDescent="0.25">
      <c r="A124" s="12" t="str">
        <f>Orders!A125</f>
        <v>CT1344126</v>
      </c>
      <c r="B124" s="18" t="str">
        <f>VLOOKUP(A124,'Product-tool'!A:E,5,0)</f>
        <v>Tool 16</v>
      </c>
      <c r="C124" s="44">
        <f>VLOOKUP(A124&amp;B124,'Standard output'!A:D,4,0)</f>
        <v>6833</v>
      </c>
      <c r="D124" s="40">
        <f>INDEX(Orders!A:D,ROW()+1,FindCol("orders",2,TimeBucketName))/$C124</f>
        <v>1.5853797746231524</v>
      </c>
    </row>
    <row r="125" spans="1:4" ht="15" x14ac:dyDescent="0.25">
      <c r="A125" s="12" t="str">
        <f>Orders!A126</f>
        <v>CT1427436</v>
      </c>
      <c r="B125" s="18" t="str">
        <f>VLOOKUP(A125,'Product-tool'!A:E,5,0)</f>
        <v>Tool 16</v>
      </c>
      <c r="C125" s="44">
        <f>VLOOKUP(A125&amp;B125,'Standard output'!A:D,4,0)</f>
        <v>6841</v>
      </c>
      <c r="D125" s="40">
        <f>INDEX(Orders!A:D,ROW()+1,FindCol("orders",2,TimeBucketName))/$C125</f>
        <v>4.1426692004092977E-2</v>
      </c>
    </row>
    <row r="126" spans="1:4" ht="15" x14ac:dyDescent="0.25">
      <c r="A126" s="12" t="str">
        <f>Orders!A127</f>
        <v>CT1422602</v>
      </c>
      <c r="B126" s="18" t="str">
        <f>VLOOKUP(A126,'Product-tool'!A:E,5,0)</f>
        <v>Tool 13</v>
      </c>
      <c r="C126" s="44">
        <f>VLOOKUP(A126&amp;B126,'Standard output'!A:D,4,0)</f>
        <v>2401</v>
      </c>
      <c r="D126" s="40">
        <f>INDEX(Orders!A:D,ROW()+1,FindCol("orders",2,TimeBucketName))/$C126</f>
        <v>2.5377342773844234</v>
      </c>
    </row>
    <row r="127" spans="1:4" ht="15" x14ac:dyDescent="0.25">
      <c r="A127" s="12" t="str">
        <f>Orders!A128</f>
        <v>CT1693771</v>
      </c>
      <c r="B127" s="18" t="str">
        <f>VLOOKUP(A127,'Product-tool'!A:E,5,0)</f>
        <v>Tool 19</v>
      </c>
      <c r="C127" s="44">
        <f>VLOOKUP(A127&amp;B127,'Standard output'!A:D,4,0)</f>
        <v>10241</v>
      </c>
      <c r="D127" s="40">
        <f>INDEX(Orders!A:D,ROW()+1,FindCol("orders",2,TimeBucketName))/$C127</f>
        <v>1.3644858900497998</v>
      </c>
    </row>
    <row r="128" spans="1:4" ht="15" x14ac:dyDescent="0.25">
      <c r="A128" s="12" t="str">
        <f>Orders!A129</f>
        <v>CT2356543</v>
      </c>
      <c r="B128" s="18" t="str">
        <f>VLOOKUP(A128,'Product-tool'!A:E,5,0)</f>
        <v>Tool 13</v>
      </c>
      <c r="C128" s="44">
        <f>VLOOKUP(A128&amp;B128,'Standard output'!A:D,4,0)</f>
        <v>2434</v>
      </c>
      <c r="D128" s="40">
        <f>INDEX(Orders!A:D,ROW()+1,FindCol("orders",2,TimeBucketName))/$C128</f>
        <v>1.690961380443714</v>
      </c>
    </row>
    <row r="129" spans="1:4" ht="15" x14ac:dyDescent="0.25">
      <c r="A129" s="12" t="str">
        <f>Orders!A130</f>
        <v>CT2727204</v>
      </c>
      <c r="B129" s="18" t="str">
        <f>VLOOKUP(A129,'Product-tool'!A:E,5,0)</f>
        <v>Tool 12</v>
      </c>
      <c r="C129" s="44">
        <f>VLOOKUP(A129&amp;B129,'Standard output'!A:D,4,0)</f>
        <v>4023</v>
      </c>
      <c r="D129" s="40">
        <f>INDEX(Orders!A:D,ROW()+1,FindCol("orders",2,TimeBucketName))/$C129</f>
        <v>1.7016654238130748</v>
      </c>
    </row>
    <row r="130" spans="1:4" ht="15" x14ac:dyDescent="0.25">
      <c r="A130" s="12" t="str">
        <f>Orders!A131</f>
        <v>CT2748008</v>
      </c>
      <c r="B130" s="18" t="str">
        <f>VLOOKUP(A130,'Product-tool'!A:E,5,0)</f>
        <v>Tool 20</v>
      </c>
      <c r="C130" s="44">
        <f>VLOOKUP(A130&amp;B130,'Standard output'!A:D,4,0)</f>
        <v>7862.6422349005379</v>
      </c>
      <c r="D130" s="40">
        <f>INDEX(Orders!A:D,ROW()+1,FindCol("orders",2,TimeBucketName))/$C130</f>
        <v>8.812559179207842E-2</v>
      </c>
    </row>
    <row r="131" spans="1:4" ht="15" x14ac:dyDescent="0.25">
      <c r="A131" s="12" t="str">
        <f>Orders!A132</f>
        <v>CT2882108</v>
      </c>
      <c r="B131" s="18" t="str">
        <f>VLOOKUP(A131,'Product-tool'!A:E,5,0)</f>
        <v>Tool 19</v>
      </c>
      <c r="C131" s="44">
        <f>VLOOKUP(A131&amp;B131,'Standard output'!A:D,4,0)</f>
        <v>10248</v>
      </c>
      <c r="D131" s="40">
        <f>INDEX(Orders!A:D,ROW()+1,FindCol("orders",2,TimeBucketName))/$C131</f>
        <v>14.413788056206089</v>
      </c>
    </row>
    <row r="132" spans="1:4" ht="15" x14ac:dyDescent="0.25">
      <c r="A132" s="12" t="str">
        <f>Orders!A133</f>
        <v>CT2899279</v>
      </c>
      <c r="B132" s="18" t="str">
        <f>VLOOKUP(A132,'Product-tool'!A:E,5,0)</f>
        <v>Tool 12</v>
      </c>
      <c r="C132" s="44">
        <f>VLOOKUP(A132&amp;B132,'Standard output'!A:D,4,0)</f>
        <v>4085</v>
      </c>
      <c r="D132" s="40">
        <f>INDEX(Orders!A:D,ROW()+1,FindCol("orders",2,TimeBucketName))/$C132</f>
        <v>0.53018359853121177</v>
      </c>
    </row>
    <row r="133" spans="1:4" ht="15" x14ac:dyDescent="0.25">
      <c r="A133" s="12" t="str">
        <f>Orders!A134</f>
        <v>CT2921184</v>
      </c>
      <c r="B133" s="18" t="str">
        <f>VLOOKUP(A133,'Product-tool'!A:E,5,0)</f>
        <v>Tool 15</v>
      </c>
      <c r="C133" s="44">
        <f>VLOOKUP(A133&amp;B133,'Standard output'!A:D,4,0)</f>
        <v>4472</v>
      </c>
      <c r="D133" s="40">
        <f>INDEX(Orders!A:D,ROW()+1,FindCol("orders",2,TimeBucketName))/$C133</f>
        <v>3.9</v>
      </c>
    </row>
    <row r="134" spans="1:4" ht="15" x14ac:dyDescent="0.25">
      <c r="A134" s="12" t="str">
        <f>Orders!A135</f>
        <v>CT2976643</v>
      </c>
      <c r="B134" s="18" t="str">
        <f>VLOOKUP(A134,'Product-tool'!A:E,5,0)</f>
        <v>Tool 13</v>
      </c>
      <c r="C134" s="44">
        <f>VLOOKUP(A134&amp;B134,'Standard output'!A:D,4,0)</f>
        <v>2493</v>
      </c>
      <c r="D134" s="40">
        <f>INDEX(Orders!A:D,ROW()+1,FindCol("orders",2,TimeBucketName))/$C134</f>
        <v>0.56995587645407142</v>
      </c>
    </row>
    <row r="135" spans="1:4" ht="15" x14ac:dyDescent="0.25">
      <c r="A135" s="12" t="str">
        <f>Orders!A136</f>
        <v>CT3251740</v>
      </c>
      <c r="B135" s="18" t="str">
        <f>VLOOKUP(A135,'Product-tool'!A:E,5,0)</f>
        <v>Tool 18</v>
      </c>
      <c r="C135" s="44">
        <f>VLOOKUP(A135&amp;B135,'Standard output'!A:D,4,0)</f>
        <v>2887</v>
      </c>
      <c r="D135" s="40">
        <f>INDEX(Orders!A:D,ROW()+1,FindCol("orders",2,TimeBucketName))/$C135</f>
        <v>2.5329061309317629</v>
      </c>
    </row>
    <row r="136" spans="1:4" ht="15" x14ac:dyDescent="0.25">
      <c r="A136" s="12" t="str">
        <f>Orders!A137</f>
        <v>CT3327591</v>
      </c>
      <c r="B136" s="18" t="str">
        <f>VLOOKUP(A136,'Product-tool'!A:E,5,0)</f>
        <v>Tool 20</v>
      </c>
      <c r="C136" s="44">
        <f>VLOOKUP(A136&amp;B136,'Standard output'!A:D,4,0)</f>
        <v>7931.6422349005379</v>
      </c>
      <c r="D136" s="40">
        <f>INDEX(Orders!A:D,ROW()+1,FindCol("orders",2,TimeBucketName))/$C136</f>
        <v>2.805320681522018</v>
      </c>
    </row>
    <row r="137" spans="1:4" ht="15" x14ac:dyDescent="0.25">
      <c r="A137" s="12" t="str">
        <f>Orders!A138</f>
        <v>CT3389630</v>
      </c>
      <c r="B137" s="18" t="str">
        <f>VLOOKUP(A137,'Product-tool'!A:E,5,0)</f>
        <v>Tool 03</v>
      </c>
      <c r="C137" s="44">
        <f>VLOOKUP(A137&amp;B137,'Standard output'!A:D,4,0)</f>
        <v>2447</v>
      </c>
      <c r="D137" s="40">
        <f>INDEX(Orders!A:D,ROW()+1,FindCol("orders",2,TimeBucketName))/$C137</f>
        <v>0.43085410706988148</v>
      </c>
    </row>
    <row r="138" spans="1:4" ht="15" x14ac:dyDescent="0.25">
      <c r="A138" s="12" t="str">
        <f>Orders!A139</f>
        <v>CT3513686</v>
      </c>
      <c r="B138" s="18" t="str">
        <f>VLOOKUP(A138,'Product-tool'!A:E,5,0)</f>
        <v>Tool 15</v>
      </c>
      <c r="C138" s="44">
        <f>VLOOKUP(A138&amp;B138,'Standard output'!A:D,4,0)</f>
        <v>4406</v>
      </c>
      <c r="D138" s="40">
        <f>INDEX(Orders!A:D,ROW()+1,FindCol("orders",2,TimeBucketName))/$C138</f>
        <v>2.2719019518837952E-2</v>
      </c>
    </row>
    <row r="139" spans="1:4" ht="15" x14ac:dyDescent="0.25">
      <c r="A139" s="12" t="str">
        <f>Orders!A140</f>
        <v>CT3676279</v>
      </c>
      <c r="B139" s="18" t="str">
        <f>VLOOKUP(A139,'Product-tool'!A:E,5,0)</f>
        <v>Tool 18</v>
      </c>
      <c r="C139" s="44">
        <f>VLOOKUP(A139&amp;B139,'Standard output'!A:D,4,0)</f>
        <v>2803</v>
      </c>
      <c r="D139" s="40">
        <f>INDEX(Orders!A:D,ROW()+1,FindCol("orders",2,TimeBucketName))/$C139</f>
        <v>18.516767748840529</v>
      </c>
    </row>
    <row r="140" spans="1:4" ht="15" x14ac:dyDescent="0.25">
      <c r="A140" s="12" t="str">
        <f>Orders!A141</f>
        <v>CT3847465</v>
      </c>
      <c r="B140" s="18" t="str">
        <f>VLOOKUP(A140,'Product-tool'!A:E,5,0)</f>
        <v>Tool 08</v>
      </c>
      <c r="C140" s="44">
        <f>VLOOKUP(A140&amp;B140,'Standard output'!A:D,4,0)</f>
        <v>3955</v>
      </c>
      <c r="D140" s="40">
        <f>INDEX(Orders!A:D,ROW()+1,FindCol("orders",2,TimeBucketName))/$C140</f>
        <v>33.980455120101141</v>
      </c>
    </row>
    <row r="141" spans="1:4" ht="15" x14ac:dyDescent="0.25">
      <c r="A141" s="12" t="str">
        <f>Orders!A142</f>
        <v>CT3866790</v>
      </c>
      <c r="B141" s="18" t="str">
        <f>VLOOKUP(A141,'Product-tool'!A:E,5,0)</f>
        <v>Tool 20</v>
      </c>
      <c r="C141" s="44">
        <f>VLOOKUP(A141&amp;B141,'Standard output'!A:D,4,0)</f>
        <v>7941.6422349005379</v>
      </c>
      <c r="D141" s="40">
        <f>INDEX(Orders!A:D,ROW()+1,FindCol("orders",2,TimeBucketName))/$C141</f>
        <v>11.181616770616481</v>
      </c>
    </row>
    <row r="142" spans="1:4" ht="15" x14ac:dyDescent="0.25">
      <c r="A142" s="12" t="str">
        <f>Orders!A143</f>
        <v>CT4394015</v>
      </c>
      <c r="B142" s="18" t="str">
        <f>VLOOKUP(A142,'Product-tool'!A:E,5,0)</f>
        <v>Tool 17</v>
      </c>
      <c r="C142" s="44">
        <f>VLOOKUP(A142&amp;B142,'Standard output'!A:D,4,0)</f>
        <v>6893</v>
      </c>
      <c r="D142" s="40">
        <f>INDEX(Orders!A:D,ROW()+1,FindCol("orders",2,TimeBucketName))/$C142</f>
        <v>4.5868707384302914</v>
      </c>
    </row>
    <row r="143" spans="1:4" ht="15" x14ac:dyDescent="0.25">
      <c r="A143" s="12" t="str">
        <f>Orders!A144</f>
        <v>CT4485707</v>
      </c>
      <c r="B143" s="18" t="str">
        <f>VLOOKUP(A143,'Product-tool'!A:E,5,0)</f>
        <v>Tool 19</v>
      </c>
      <c r="C143" s="44">
        <f>VLOOKUP(A143&amp;B143,'Standard output'!A:D,4,0)</f>
        <v>10169</v>
      </c>
      <c r="D143" s="40">
        <f>INDEX(Orders!A:D,ROW()+1,FindCol("orders",2,TimeBucketName))/$C143</f>
        <v>7.4146917100993224E-3</v>
      </c>
    </row>
    <row r="144" spans="1:4" ht="15" x14ac:dyDescent="0.25">
      <c r="A144" s="12" t="str">
        <f>Orders!A145</f>
        <v>CT4625235</v>
      </c>
      <c r="B144" s="18" t="str">
        <f>VLOOKUP(A144,'Product-tool'!A:E,5,0)</f>
        <v>Tool 12</v>
      </c>
      <c r="C144" s="44">
        <f>VLOOKUP(A144&amp;B144,'Standard output'!A:D,4,0)</f>
        <v>4029</v>
      </c>
      <c r="D144" s="40">
        <f>INDEX(Orders!A:D,ROW()+1,FindCol("orders",2,TimeBucketName))/$C144</f>
        <v>0.39784065524944157</v>
      </c>
    </row>
    <row r="145" spans="1:4" ht="15" x14ac:dyDescent="0.25">
      <c r="A145" s="12" t="str">
        <f>Orders!A146</f>
        <v>CT4696984</v>
      </c>
      <c r="B145" s="18" t="str">
        <f>VLOOKUP(A145,'Product-tool'!A:E,5,0)</f>
        <v>Tool 12</v>
      </c>
      <c r="C145" s="44">
        <f>VLOOKUP(A145&amp;B145,'Standard output'!A:D,4,0)</f>
        <v>4054</v>
      </c>
      <c r="D145" s="40">
        <f>INDEX(Orders!A:D,ROW()+1,FindCol("orders",2,TimeBucketName))/$C145</f>
        <v>2.0555007400098666</v>
      </c>
    </row>
    <row r="146" spans="1:4" ht="15" x14ac:dyDescent="0.25">
      <c r="A146" s="12" t="str">
        <f>Orders!A147</f>
        <v>CT4766693</v>
      </c>
      <c r="B146" s="18" t="str">
        <f>VLOOKUP(A146,'Product-tool'!A:E,5,0)</f>
        <v>Tool 19</v>
      </c>
      <c r="C146" s="44">
        <f>VLOOKUP(A146&amp;B146,'Standard output'!A:D,4,0)</f>
        <v>10225</v>
      </c>
      <c r="D146" s="40">
        <f>INDEX(Orders!A:D,ROW()+1,FindCol("orders",2,TimeBucketName))/$C146</f>
        <v>1.5212224938875305</v>
      </c>
    </row>
    <row r="147" spans="1:4" ht="15" x14ac:dyDescent="0.25">
      <c r="A147" s="12" t="str">
        <f>Orders!A148</f>
        <v>CT4972454</v>
      </c>
      <c r="B147" s="18" t="str">
        <f>VLOOKUP(A147,'Product-tool'!A:E,5,0)</f>
        <v>Tool 20</v>
      </c>
      <c r="C147" s="44">
        <f>VLOOKUP(A147&amp;B147,'Standard output'!A:D,4,0)</f>
        <v>7868.6422349005379</v>
      </c>
      <c r="D147" s="40">
        <f>INDEX(Orders!A:D,ROW()+1,FindCol("orders",2,TimeBucketName))/$C147</f>
        <v>8.1497796043602424</v>
      </c>
    </row>
    <row r="148" spans="1:4" ht="15" x14ac:dyDescent="0.25">
      <c r="A148" s="12" t="str">
        <f>Orders!A149</f>
        <v>CT4983245</v>
      </c>
      <c r="B148" s="18" t="str">
        <f>VLOOKUP(A148,'Product-tool'!A:E,5,0)</f>
        <v>Tool 19</v>
      </c>
      <c r="C148" s="44">
        <f>VLOOKUP(A148&amp;B148,'Standard output'!A:D,4,0)</f>
        <v>10224</v>
      </c>
      <c r="D148" s="40">
        <f>INDEX(Orders!A:D,ROW()+1,FindCol("orders",2,TimeBucketName))/$C148</f>
        <v>1.6275430359937402</v>
      </c>
    </row>
    <row r="149" spans="1:4" ht="15" x14ac:dyDescent="0.25">
      <c r="A149" s="12" t="str">
        <f>Orders!A150</f>
        <v>CT4998062</v>
      </c>
      <c r="B149" s="18" t="str">
        <f>VLOOKUP(A149,'Product-tool'!A:E,5,0)</f>
        <v>Tool 19</v>
      </c>
      <c r="C149" s="44">
        <f>VLOOKUP(A149&amp;B149,'Standard output'!A:D,4,0)</f>
        <v>10186</v>
      </c>
      <c r="D149" s="40">
        <f>INDEX(Orders!A:D,ROW()+1,FindCol("orders",2,TimeBucketName))/$C149</f>
        <v>5.309247987433733E-2</v>
      </c>
    </row>
    <row r="150" spans="1:4" ht="15" x14ac:dyDescent="0.25">
      <c r="A150" s="12" t="str">
        <f>Orders!A151</f>
        <v>CT5306052</v>
      </c>
      <c r="B150" s="18" t="str">
        <f>VLOOKUP(A150,'Product-tool'!A:E,5,0)</f>
        <v>Tool 20</v>
      </c>
      <c r="C150" s="44">
        <f>VLOOKUP(A150&amp;B150,'Standard output'!A:D,4,0)</f>
        <v>7869.6422349005379</v>
      </c>
      <c r="D150" s="40">
        <f>INDEX(Orders!A:D,ROW()+1,FindCol("orders",2,TimeBucketName))/$C150</f>
        <v>3.9646020833873814E-2</v>
      </c>
    </row>
    <row r="151" spans="1:4" ht="15" x14ac:dyDescent="0.25">
      <c r="A151" s="12" t="str">
        <f>Orders!A152</f>
        <v>CT5312249</v>
      </c>
      <c r="B151" s="18" t="str">
        <f>VLOOKUP(A151,'Product-tool'!A:E,5,0)</f>
        <v>Tool 19</v>
      </c>
      <c r="C151" s="44">
        <f>VLOOKUP(A151&amp;B151,'Standard output'!A:D,4,0)</f>
        <v>10265</v>
      </c>
      <c r="D151" s="40">
        <f>INDEX(Orders!A:D,ROW()+1,FindCol("orders",2,TimeBucketName))/$C151</f>
        <v>1.0131514856307842E-3</v>
      </c>
    </row>
    <row r="152" spans="1:4" ht="15" x14ac:dyDescent="0.25">
      <c r="A152" s="12" t="str">
        <f>Orders!A153</f>
        <v>CT5387974</v>
      </c>
      <c r="B152" s="18" t="str">
        <f>VLOOKUP(A152,'Product-tool'!A:E,5,0)</f>
        <v>Tool 10</v>
      </c>
      <c r="C152" s="44">
        <f>VLOOKUP(A152&amp;B152,'Standard output'!A:D,4,0)</f>
        <v>1586</v>
      </c>
      <c r="D152" s="40">
        <f>INDEX(Orders!A:D,ROW()+1,FindCol("orders",2,TimeBucketName))/$C152</f>
        <v>6.5573770491803279E-3</v>
      </c>
    </row>
    <row r="153" spans="1:4" ht="15" x14ac:dyDescent="0.25">
      <c r="A153" s="12" t="str">
        <f>Orders!A154</f>
        <v>CT5424793</v>
      </c>
      <c r="B153" s="18" t="str">
        <f>VLOOKUP(A153,'Product-tool'!A:E,5,0)</f>
        <v>Tool 12</v>
      </c>
      <c r="C153" s="44">
        <f>VLOOKUP(A153&amp;B153,'Standard output'!A:D,4,0)</f>
        <v>4056</v>
      </c>
      <c r="D153" s="40">
        <f>INDEX(Orders!A:D,ROW()+1,FindCol("orders",2,TimeBucketName))/$C153</f>
        <v>0.82179487179487187</v>
      </c>
    </row>
    <row r="154" spans="1:4" ht="15" x14ac:dyDescent="0.25">
      <c r="A154" s="12" t="str">
        <f>Orders!A155</f>
        <v>CT54540</v>
      </c>
      <c r="B154" s="18" t="str">
        <f>VLOOKUP(A154,'Product-tool'!A:E,5,0)</f>
        <v>Tool 15</v>
      </c>
      <c r="C154" s="44">
        <f>VLOOKUP(A154&amp;B154,'Standard output'!A:D,4,0)</f>
        <v>4467</v>
      </c>
      <c r="D154" s="40">
        <f>INDEX(Orders!A:D,ROW()+1,FindCol("orders",2,TimeBucketName))/$C154</f>
        <v>5.3006939780613385</v>
      </c>
    </row>
    <row r="155" spans="1:4" ht="15" x14ac:dyDescent="0.25">
      <c r="A155" s="12" t="str">
        <f>Orders!A156</f>
        <v>CT5587547</v>
      </c>
      <c r="B155" s="18" t="str">
        <f>VLOOKUP(A155,'Product-tool'!A:E,5,0)</f>
        <v>Tool 19</v>
      </c>
      <c r="C155" s="44">
        <f>VLOOKUP(A155&amp;B155,'Standard output'!A:D,4,0)</f>
        <v>10202</v>
      </c>
      <c r="D155" s="40">
        <f>INDEX(Orders!A:D,ROW()+1,FindCol("orders",2,TimeBucketName))/$C155</f>
        <v>1.2105469515781219E-2</v>
      </c>
    </row>
    <row r="156" spans="1:4" ht="15" x14ac:dyDescent="0.25">
      <c r="A156" s="12" t="str">
        <f>Orders!A157</f>
        <v>CT5594793</v>
      </c>
      <c r="B156" s="18" t="str">
        <f>VLOOKUP(A156,'Product-tool'!A:E,5,0)</f>
        <v>Tool 13</v>
      </c>
      <c r="C156" s="44">
        <f>VLOOKUP(A156&amp;B156,'Standard output'!A:D,4,0)</f>
        <v>2474</v>
      </c>
      <c r="D156" s="40">
        <f>INDEX(Orders!A:D,ROW()+1,FindCol("orders",2,TimeBucketName))/$C156</f>
        <v>0.55173807599029911</v>
      </c>
    </row>
    <row r="157" spans="1:4" ht="15" x14ac:dyDescent="0.25">
      <c r="A157" s="12" t="str">
        <f>Orders!A158</f>
        <v>CT5668919</v>
      </c>
      <c r="B157" s="18" t="str">
        <f>VLOOKUP(A157,'Product-tool'!A:E,5,0)</f>
        <v>Tool 20</v>
      </c>
      <c r="C157" s="44">
        <f>VLOOKUP(A157&amp;B157,'Standard output'!A:D,4,0)</f>
        <v>7912.6422349005379</v>
      </c>
      <c r="D157" s="40">
        <f>INDEX(Orders!A:D,ROW()+1,FindCol("orders",2,TimeBucketName))/$C157</f>
        <v>8.1489846357005832E-2</v>
      </c>
    </row>
    <row r="158" spans="1:4" ht="15" x14ac:dyDescent="0.25">
      <c r="A158" s="12" t="str">
        <f>Orders!A159</f>
        <v>CT5745169</v>
      </c>
      <c r="B158" s="18" t="str">
        <f>VLOOKUP(A158,'Product-tool'!A:E,5,0)</f>
        <v>Tool 12</v>
      </c>
      <c r="C158" s="44">
        <f>VLOOKUP(A158&amp;B158,'Standard output'!A:D,4,0)</f>
        <v>4071</v>
      </c>
      <c r="D158" s="40">
        <f>INDEX(Orders!A:D,ROW()+1,FindCol("orders",2,TimeBucketName))/$C158</f>
        <v>6.4824367477278322E-2</v>
      </c>
    </row>
    <row r="159" spans="1:4" ht="15" x14ac:dyDescent="0.25">
      <c r="A159" s="12" t="str">
        <f>Orders!A160</f>
        <v>CT5745914</v>
      </c>
      <c r="B159" s="18" t="str">
        <f>VLOOKUP(A159,'Product-tool'!A:E,5,0)</f>
        <v>Tool 12</v>
      </c>
      <c r="C159" s="44">
        <f>VLOOKUP(A159&amp;B159,'Standard output'!A:D,4,0)</f>
        <v>4054</v>
      </c>
      <c r="D159" s="40">
        <f>INDEX(Orders!A:D,ROW()+1,FindCol("orders",2,TimeBucketName))/$C159</f>
        <v>0.50762210162802168</v>
      </c>
    </row>
    <row r="160" spans="1:4" ht="15" x14ac:dyDescent="0.25">
      <c r="A160" s="12" t="str">
        <f>Orders!A161</f>
        <v>CT5783436</v>
      </c>
      <c r="B160" s="18" t="str">
        <f>VLOOKUP(A160,'Product-tool'!A:E,5,0)</f>
        <v>Tool 20</v>
      </c>
      <c r="C160" s="44">
        <f>VLOOKUP(A160&amp;B160,'Standard output'!A:D,4,0)</f>
        <v>7869.6422349005379</v>
      </c>
      <c r="D160" s="40">
        <f>INDEX(Orders!A:D,ROW()+1,FindCol("orders",2,TimeBucketName))/$C160</f>
        <v>4.4601773438108045E-3</v>
      </c>
    </row>
    <row r="161" spans="1:4" ht="15" x14ac:dyDescent="0.25">
      <c r="A161" s="12" t="str">
        <f>Orders!A162</f>
        <v>CT5802839</v>
      </c>
      <c r="B161" s="18" t="str">
        <f>VLOOKUP(A161,'Product-tool'!A:E,5,0)</f>
        <v>Tool 19</v>
      </c>
      <c r="C161" s="44">
        <f>VLOOKUP(A161&amp;B161,'Standard output'!A:D,4,0)</f>
        <v>10173</v>
      </c>
      <c r="D161" s="40">
        <f>INDEX(Orders!A:D,ROW()+1,FindCol("orders",2,TimeBucketName))/$C161</f>
        <v>0.14900226088666077</v>
      </c>
    </row>
    <row r="162" spans="1:4" ht="15" x14ac:dyDescent="0.25">
      <c r="A162" s="12" t="str">
        <f>Orders!A163</f>
        <v>CT5819298</v>
      </c>
      <c r="B162" s="18" t="str">
        <f>VLOOKUP(A162,'Product-tool'!A:E,5,0)</f>
        <v>Tool 20</v>
      </c>
      <c r="C162" s="44">
        <f>VLOOKUP(A162&amp;B162,'Standard output'!A:D,4,0)</f>
        <v>7858.6422349005379</v>
      </c>
      <c r="D162" s="40">
        <f>INDEX(Orders!A:D,ROW()+1,FindCol("orders",2,TimeBucketName))/$C162</f>
        <v>3.3250018538769521E-2</v>
      </c>
    </row>
    <row r="163" spans="1:4" ht="15" x14ac:dyDescent="0.25">
      <c r="A163" s="12" t="str">
        <f>Orders!A164</f>
        <v>CT5829315</v>
      </c>
      <c r="B163" s="18" t="str">
        <f>VLOOKUP(A163,'Product-tool'!A:E,5,0)</f>
        <v>Tool 13</v>
      </c>
      <c r="C163" s="44">
        <f>VLOOKUP(A163&amp;B163,'Standard output'!A:D,4,0)</f>
        <v>2436</v>
      </c>
      <c r="D163" s="40">
        <f>INDEX(Orders!A:D,ROW()+1,FindCol("orders",2,TimeBucketName))/$C163</f>
        <v>0.17770935960591133</v>
      </c>
    </row>
    <row r="164" spans="1:4" ht="15" x14ac:dyDescent="0.25">
      <c r="A164" s="12" t="str">
        <f>Orders!A165</f>
        <v>CT5869387</v>
      </c>
      <c r="B164" s="18" t="str">
        <f>VLOOKUP(A164,'Product-tool'!A:E,5,0)</f>
        <v>Tool 19</v>
      </c>
      <c r="C164" s="44">
        <f>VLOOKUP(A164&amp;B164,'Standard output'!A:D,4,0)</f>
        <v>10217</v>
      </c>
      <c r="D164" s="40">
        <f>INDEX(Orders!A:D,ROW()+1,FindCol("orders",2,TimeBucketName))/$C164</f>
        <v>0.91510228051287079</v>
      </c>
    </row>
    <row r="165" spans="1:4" ht="15" x14ac:dyDescent="0.25">
      <c r="A165" s="12" t="str">
        <f>Orders!A166</f>
        <v>CT588550</v>
      </c>
      <c r="B165" s="18" t="str">
        <f>VLOOKUP(A165,'Product-tool'!A:E,5,0)</f>
        <v>Tool 12</v>
      </c>
      <c r="C165" s="44">
        <f>VLOOKUP(A165&amp;B165,'Standard output'!A:D,4,0)</f>
        <v>4000</v>
      </c>
      <c r="D165" s="40">
        <f>INDEX(Orders!A:D,ROW()+1,FindCol("orders",2,TimeBucketName))/$C165</f>
        <v>0.23465</v>
      </c>
    </row>
    <row r="166" spans="1:4" ht="15" x14ac:dyDescent="0.25">
      <c r="A166" s="12" t="str">
        <f>Orders!A167</f>
        <v>CT5885641</v>
      </c>
      <c r="B166" s="18" t="str">
        <f>VLOOKUP(A166,'Product-tool'!A:E,5,0)</f>
        <v>Tool 18</v>
      </c>
      <c r="C166" s="44">
        <f>VLOOKUP(A166&amp;B166,'Standard output'!A:D,4,0)</f>
        <v>2814</v>
      </c>
      <c r="D166" s="40">
        <f>INDEX(Orders!A:D,ROW()+1,FindCol("orders",2,TimeBucketName))/$C166</f>
        <v>1.6012082444918267</v>
      </c>
    </row>
    <row r="167" spans="1:4" ht="15" x14ac:dyDescent="0.25">
      <c r="A167" s="12" t="str">
        <f>Orders!A168</f>
        <v>CT593521</v>
      </c>
      <c r="B167" s="18" t="str">
        <f>VLOOKUP(A167,'Product-tool'!A:E,5,0)</f>
        <v>Tool 18</v>
      </c>
      <c r="C167" s="44">
        <f>VLOOKUP(A167&amp;B167,'Standard output'!A:D,4,0)</f>
        <v>2853</v>
      </c>
      <c r="D167" s="40">
        <f>INDEX(Orders!A:D,ROW()+1,FindCol("orders",2,TimeBucketName))/$C167</f>
        <v>26.508973010865759</v>
      </c>
    </row>
    <row r="168" spans="1:4" ht="15" x14ac:dyDescent="0.25">
      <c r="A168" s="12" t="str">
        <f>Orders!A169</f>
        <v>CT5932817</v>
      </c>
      <c r="B168" s="18" t="str">
        <f>VLOOKUP(A168,'Product-tool'!A:E,5,0)</f>
        <v>Tool 20</v>
      </c>
      <c r="C168" s="44">
        <f>VLOOKUP(A168&amp;B168,'Standard output'!A:D,4,0)</f>
        <v>7850.6422349005379</v>
      </c>
      <c r="D168" s="40">
        <f>INDEX(Orders!A:D,ROW()+1,FindCol("orders",2,TimeBucketName))/$C168</f>
        <v>2.2023675876014559E-2</v>
      </c>
    </row>
    <row r="169" spans="1:4" ht="15" x14ac:dyDescent="0.25">
      <c r="A169" s="12" t="str">
        <f>Orders!A170</f>
        <v>CT5982395</v>
      </c>
      <c r="B169" s="18" t="str">
        <f>VLOOKUP(A169,'Product-tool'!A:E,5,0)</f>
        <v>Tool 04</v>
      </c>
      <c r="C169" s="44">
        <f>VLOOKUP(A169&amp;B169,'Standard output'!A:D,4,0)</f>
        <v>2227</v>
      </c>
      <c r="D169" s="40">
        <f>INDEX(Orders!A:D,ROW()+1,FindCol("orders",2,TimeBucketName))/$C169</f>
        <v>0.16052986079928155</v>
      </c>
    </row>
    <row r="170" spans="1:4" ht="15" x14ac:dyDescent="0.25">
      <c r="A170" s="12" t="str">
        <f>Orders!A171</f>
        <v>CT6358073</v>
      </c>
      <c r="B170" s="18" t="str">
        <f>VLOOKUP(A170,'Product-tool'!A:E,5,0)</f>
        <v>Tool 20</v>
      </c>
      <c r="C170" s="44">
        <f>VLOOKUP(A170&amp;B170,'Standard output'!A:D,4,0)</f>
        <v>7883.6422349005379</v>
      </c>
      <c r="D170" s="40">
        <f>INDEX(Orders!A:D,ROW()+1,FindCol("orders",2,TimeBucketName))/$C170</f>
        <v>4.1224600294675886E-3</v>
      </c>
    </row>
    <row r="171" spans="1:4" ht="15" x14ac:dyDescent="0.25">
      <c r="A171" s="12" t="str">
        <f>Orders!A172</f>
        <v>CT6438604</v>
      </c>
      <c r="B171" s="18" t="str">
        <f>VLOOKUP(A171,'Product-tool'!A:E,5,0)</f>
        <v>Tool 20</v>
      </c>
      <c r="C171" s="44">
        <f>VLOOKUP(A171&amp;B171,'Standard output'!A:D,4,0)</f>
        <v>7893.6422349005379</v>
      </c>
      <c r="D171" s="40">
        <f>INDEX(Orders!A:D,ROW()+1,FindCol("orders",2,TimeBucketName))/$C171</f>
        <v>1.3175160072517579E-3</v>
      </c>
    </row>
    <row r="172" spans="1:4" ht="15" x14ac:dyDescent="0.25">
      <c r="A172" s="12" t="str">
        <f>Orders!A173</f>
        <v>CT6445143</v>
      </c>
      <c r="B172" s="18" t="str">
        <f>VLOOKUP(A172,'Product-tool'!A:E,5,0)</f>
        <v>Tool 20</v>
      </c>
      <c r="C172" s="44">
        <f>VLOOKUP(A172&amp;B172,'Standard output'!A:D,4,0)</f>
        <v>7913.6422349005379</v>
      </c>
      <c r="D172" s="40">
        <f>INDEX(Orders!A:D,ROW()+1,FindCol("orders",2,TimeBucketName))/$C172</f>
        <v>0.73775131939274208</v>
      </c>
    </row>
    <row r="173" spans="1:4" ht="15" x14ac:dyDescent="0.25">
      <c r="A173" s="12" t="str">
        <f>Orders!A174</f>
        <v>CT823663</v>
      </c>
      <c r="B173" s="18" t="str">
        <f>VLOOKUP(A173,'Product-tool'!A:E,5,0)</f>
        <v>Tool 07</v>
      </c>
      <c r="C173" s="44">
        <f>VLOOKUP(A173&amp;B173,'Standard output'!A:D,4,0)</f>
        <v>6446</v>
      </c>
      <c r="D173" s="40">
        <f>INDEX(Orders!A:D,ROW()+1,FindCol("orders",2,TimeBucketName))/$C173</f>
        <v>0.21841452063295069</v>
      </c>
    </row>
    <row r="174" spans="1:4" ht="15" x14ac:dyDescent="0.25">
      <c r="A174" s="12" t="str">
        <f>Orders!A175</f>
        <v>DA2128864</v>
      </c>
      <c r="B174" s="18" t="str">
        <f>VLOOKUP(A174,'Product-tool'!A:E,5,0)</f>
        <v>Tool 05</v>
      </c>
      <c r="C174" s="44">
        <f>VLOOKUP(A174&amp;B174,'Standard output'!A:D,4,0)</f>
        <v>1267</v>
      </c>
      <c r="D174" s="40">
        <f>INDEX(Orders!A:D,ROW()+1,FindCol("orders",2,TimeBucketName))/$C174</f>
        <v>4.1041831097079715</v>
      </c>
    </row>
    <row r="175" spans="1:4" ht="15" x14ac:dyDescent="0.25">
      <c r="A175" s="12" t="str">
        <f>Orders!A176</f>
        <v>DA5685201</v>
      </c>
      <c r="B175" s="18" t="str">
        <f>VLOOKUP(A175,'Product-tool'!A:E,5,0)</f>
        <v>Tool 01</v>
      </c>
      <c r="C175" s="44">
        <f>VLOOKUP(A175&amp;B175,'Standard output'!A:D,4,0)</f>
        <v>1270</v>
      </c>
      <c r="D175" s="40">
        <f>INDEX(Orders!A:D,ROW()+1,FindCol("orders",2,TimeBucketName))/$C175</f>
        <v>0.13614173228346457</v>
      </c>
    </row>
    <row r="176" spans="1:4" ht="15" x14ac:dyDescent="0.25">
      <c r="A176" s="12" t="str">
        <f>Orders!A177</f>
        <v>DP0098702</v>
      </c>
      <c r="B176" s="18" t="str">
        <f>VLOOKUP(A176,'Product-tool'!A:E,5,0)</f>
        <v>Tool 17</v>
      </c>
      <c r="C176" s="44">
        <f>VLOOKUP(A176&amp;B176,'Standard output'!A:D,4,0)</f>
        <v>6800</v>
      </c>
      <c r="D176" s="40">
        <f>INDEX(Orders!A:D,ROW()+1,FindCol("orders",2,TimeBucketName))/$C176</f>
        <v>1.4871617647058823</v>
      </c>
    </row>
    <row r="177" spans="1:4" ht="15" x14ac:dyDescent="0.25">
      <c r="A177" s="12" t="str">
        <f>Orders!A178</f>
        <v>DP087138</v>
      </c>
      <c r="B177" s="18" t="str">
        <f>VLOOKUP(A177,'Product-tool'!A:E,5,0)</f>
        <v>Tool 14</v>
      </c>
      <c r="C177" s="44">
        <f>VLOOKUP(A177&amp;B177,'Standard output'!A:D,4,0)</f>
        <v>2350</v>
      </c>
      <c r="D177" s="40">
        <f>INDEX(Orders!A:D,ROW()+1,FindCol("orders",2,TimeBucketName))/$C177</f>
        <v>16.603489361702131</v>
      </c>
    </row>
    <row r="178" spans="1:4" ht="15" x14ac:dyDescent="0.25">
      <c r="A178" s="12" t="str">
        <f>Orders!A179</f>
        <v>DP1792938</v>
      </c>
      <c r="B178" s="18" t="str">
        <f>VLOOKUP(A178,'Product-tool'!A:E,5,0)</f>
        <v>Tool 15</v>
      </c>
      <c r="C178" s="44">
        <f>VLOOKUP(A178&amp;B178,'Standard output'!A:D,4,0)</f>
        <v>4404</v>
      </c>
      <c r="D178" s="40">
        <f>INDEX(Orders!A:D,ROW()+1,FindCol("orders",2,TimeBucketName))/$C178</f>
        <v>7.6925522252497727</v>
      </c>
    </row>
    <row r="179" spans="1:4" ht="15" x14ac:dyDescent="0.25">
      <c r="A179" s="12" t="str">
        <f>Orders!A180</f>
        <v>DP2403779</v>
      </c>
      <c r="B179" s="18" t="str">
        <f>VLOOKUP(A179,'Product-tool'!A:E,5,0)</f>
        <v>Tool 15</v>
      </c>
      <c r="C179" s="44">
        <f>VLOOKUP(A179&amp;B179,'Standard output'!A:D,4,0)</f>
        <v>4406</v>
      </c>
      <c r="D179" s="40">
        <f>INDEX(Orders!A:D,ROW()+1,FindCol("orders",2,TimeBucketName))/$C179</f>
        <v>2.6182932364956879</v>
      </c>
    </row>
    <row r="180" spans="1:4" ht="15" x14ac:dyDescent="0.25">
      <c r="A180" s="12" t="str">
        <f>Orders!A181</f>
        <v>DP2404504</v>
      </c>
      <c r="B180" s="18" t="str">
        <f>VLOOKUP(A180,'Product-tool'!A:E,5,0)</f>
        <v>Tool 03</v>
      </c>
      <c r="C180" s="44">
        <f>VLOOKUP(A180&amp;B180,'Standard output'!A:D,4,0)</f>
        <v>2460</v>
      </c>
      <c r="D180" s="40">
        <f>INDEX(Orders!A:D,ROW()+1,FindCol("orders",2,TimeBucketName))/$C180</f>
        <v>0.30808943089430896</v>
      </c>
    </row>
    <row r="181" spans="1:4" ht="15" x14ac:dyDescent="0.25">
      <c r="A181" s="12" t="str">
        <f>Orders!A182</f>
        <v>DP4769417</v>
      </c>
      <c r="B181" s="18" t="str">
        <f>VLOOKUP(A181,'Product-tool'!A:E,5,0)</f>
        <v>Tool 17</v>
      </c>
      <c r="C181" s="44">
        <f>VLOOKUP(A181&amp;B181,'Standard output'!A:D,4,0)</f>
        <v>6853</v>
      </c>
      <c r="D181" s="40">
        <f>INDEX(Orders!A:D,ROW()+1,FindCol("orders",2,TimeBucketName))/$C181</f>
        <v>0.31129432365387422</v>
      </c>
    </row>
    <row r="182" spans="1:4" ht="15" x14ac:dyDescent="0.25">
      <c r="A182" s="12" t="str">
        <f>Orders!A183</f>
        <v>DP4764853</v>
      </c>
      <c r="B182" s="18" t="str">
        <f>VLOOKUP(A182,'Product-tool'!A:E,5,0)</f>
        <v>Tool 18</v>
      </c>
      <c r="C182" s="44">
        <f>VLOOKUP(A182&amp;B182,'Standard output'!A:D,4,0)</f>
        <v>2863</v>
      </c>
      <c r="D182" s="40">
        <f>INDEX(Orders!A:D,ROW()+1,FindCol("orders",2,TimeBucketName))/$C182</f>
        <v>8.5869018512050292</v>
      </c>
    </row>
    <row r="183" spans="1:4" ht="15" x14ac:dyDescent="0.25">
      <c r="A183" s="12" t="str">
        <f>Orders!A184</f>
        <v>DP5007199</v>
      </c>
      <c r="B183" s="18" t="str">
        <f>VLOOKUP(A183,'Product-tool'!A:E,5,0)</f>
        <v>Tool 01</v>
      </c>
      <c r="C183" s="44">
        <f>VLOOKUP(A183&amp;B183,'Standard output'!A:D,4,0)</f>
        <v>1279</v>
      </c>
      <c r="D183" s="40">
        <f>INDEX(Orders!A:D,ROW()+1,FindCol("orders",2,TimeBucketName))/$C183</f>
        <v>41.12634870992963</v>
      </c>
    </row>
    <row r="184" spans="1:4" ht="15" x14ac:dyDescent="0.25">
      <c r="A184" s="12" t="str">
        <f>Orders!A185</f>
        <v>DP5383174</v>
      </c>
      <c r="B184" s="18" t="str">
        <f>VLOOKUP(A184,'Product-tool'!A:E,5,0)</f>
        <v>Tool 01</v>
      </c>
      <c r="C184" s="44">
        <f>VLOOKUP(A184&amp;B184,'Standard output'!A:D,4,0)</f>
        <v>1278</v>
      </c>
      <c r="D184" s="40">
        <f>INDEX(Orders!A:D,ROW()+1,FindCol("orders",2,TimeBucketName))/$C184</f>
        <v>5.0006259780907669</v>
      </c>
    </row>
    <row r="185" spans="1:4" ht="15" x14ac:dyDescent="0.25">
      <c r="A185" s="12" t="str">
        <f>Orders!A186</f>
        <v>DP5698799</v>
      </c>
      <c r="B185" s="18" t="str">
        <f>VLOOKUP(A185,'Product-tool'!A:E,5,0)</f>
        <v>Tool 01</v>
      </c>
      <c r="C185" s="44">
        <f>VLOOKUP(A185&amp;B185,'Standard output'!A:D,4,0)</f>
        <v>1281</v>
      </c>
      <c r="D185" s="40">
        <f>INDEX(Orders!A:D,ROW()+1,FindCol("orders",2,TimeBucketName))/$C185</f>
        <v>1.0097580015612801</v>
      </c>
    </row>
    <row r="186" spans="1:4" ht="15" x14ac:dyDescent="0.25">
      <c r="A186" s="12" t="str">
        <f>Orders!A187</f>
        <v>DP5908334</v>
      </c>
      <c r="B186" s="18" t="str">
        <f>VLOOKUP(A186,'Product-tool'!A:E,5,0)</f>
        <v>Tool 01</v>
      </c>
      <c r="C186" s="44">
        <f>VLOOKUP(A186&amp;B186,'Standard output'!A:D,4,0)</f>
        <v>1276</v>
      </c>
      <c r="D186" s="40">
        <f>INDEX(Orders!A:D,ROW()+1,FindCol("orders",2,TimeBucketName))/$C186</f>
        <v>36.052586206896549</v>
      </c>
    </row>
    <row r="187" spans="1:4" ht="15" x14ac:dyDescent="0.25">
      <c r="A187" s="12" t="str">
        <f>Orders!A188</f>
        <v>DP638679</v>
      </c>
      <c r="B187" s="18" t="str">
        <f>VLOOKUP(A187,'Product-tool'!A:E,5,0)</f>
        <v>Tool 13</v>
      </c>
      <c r="C187" s="44">
        <f>VLOOKUP(A187&amp;B187,'Standard output'!A:D,4,0)</f>
        <v>2495</v>
      </c>
      <c r="D187" s="40">
        <f>INDEX(Orders!A:D,ROW()+1,FindCol("orders",2,TimeBucketName))/$C187</f>
        <v>4.9498997995991986E-2</v>
      </c>
    </row>
    <row r="188" spans="1:4" ht="15" x14ac:dyDescent="0.25">
      <c r="A188" s="12" t="str">
        <f>Orders!A189</f>
        <v>FR0061274</v>
      </c>
      <c r="B188" s="18" t="str">
        <f>VLOOKUP(A188,'Product-tool'!A:E,5,0)</f>
        <v>Tool 11</v>
      </c>
      <c r="C188" s="44">
        <f>VLOOKUP(A188&amp;B188,'Standard output'!A:D,4,0)</f>
        <v>2069</v>
      </c>
      <c r="D188" s="40">
        <f>INDEX(Orders!A:D,ROW()+1,FindCol("orders",2,TimeBucketName))/$C188</f>
        <v>4.5239246012566459E-2</v>
      </c>
    </row>
    <row r="189" spans="1:4" ht="15" x14ac:dyDescent="0.25">
      <c r="A189" s="12" t="str">
        <f>Orders!A190</f>
        <v>FR009628</v>
      </c>
      <c r="B189" s="18" t="str">
        <f>VLOOKUP(A189,'Product-tool'!A:E,5,0)</f>
        <v>Tool 11</v>
      </c>
      <c r="C189" s="44">
        <f>VLOOKUP(A189&amp;B189,'Standard output'!A:D,4,0)</f>
        <v>2089</v>
      </c>
      <c r="D189" s="40">
        <f>INDEX(Orders!A:D,ROW()+1,FindCol("orders",2,TimeBucketName))/$C189</f>
        <v>15.626136907611297</v>
      </c>
    </row>
    <row r="190" spans="1:4" ht="15" x14ac:dyDescent="0.25">
      <c r="A190" s="12" t="str">
        <f>Orders!A191</f>
        <v>FR0362571</v>
      </c>
      <c r="B190" s="18" t="str">
        <f>VLOOKUP(A190,'Product-tool'!A:E,5,0)</f>
        <v>Tool 11</v>
      </c>
      <c r="C190" s="44">
        <f>VLOOKUP(A190&amp;B190,'Standard output'!A:D,4,0)</f>
        <v>2087</v>
      </c>
      <c r="D190" s="40">
        <f>INDEX(Orders!A:D,ROW()+1,FindCol("orders",2,TimeBucketName))/$C190</f>
        <v>8.6677048394825107</v>
      </c>
    </row>
    <row r="191" spans="1:4" ht="15" x14ac:dyDescent="0.25">
      <c r="A191" s="12" t="str">
        <f>Orders!A192</f>
        <v>FR0614261</v>
      </c>
      <c r="B191" s="18" t="str">
        <f>VLOOKUP(A191,'Product-tool'!A:E,5,0)</f>
        <v>Tool 11</v>
      </c>
      <c r="C191" s="44">
        <f>VLOOKUP(A191&amp;B191,'Standard output'!A:D,4,0)</f>
        <v>2107</v>
      </c>
      <c r="D191" s="40">
        <f>INDEX(Orders!A:D,ROW()+1,FindCol("orders",2,TimeBucketName))/$C191</f>
        <v>1.4085904129093498</v>
      </c>
    </row>
    <row r="192" spans="1:4" ht="15" x14ac:dyDescent="0.25">
      <c r="A192" s="12" t="str">
        <f>Orders!A193</f>
        <v>FR0622263</v>
      </c>
      <c r="B192" s="18" t="str">
        <f>VLOOKUP(A192,'Product-tool'!A:E,5,0)</f>
        <v>Tool 11</v>
      </c>
      <c r="C192" s="44">
        <f>VLOOKUP(A192&amp;B192,'Standard output'!A:D,4,0)</f>
        <v>2035</v>
      </c>
      <c r="D192" s="40">
        <f>INDEX(Orders!A:D,ROW()+1,FindCol("orders",2,TimeBucketName))/$C192</f>
        <v>0.34049140049140048</v>
      </c>
    </row>
    <row r="193" spans="1:4" ht="15" x14ac:dyDescent="0.25">
      <c r="A193" s="12" t="str">
        <f>Orders!A194</f>
        <v>FR066151</v>
      </c>
      <c r="B193" s="18" t="str">
        <f>VLOOKUP(A193,'Product-tool'!A:E,5,0)</f>
        <v>Tool 04</v>
      </c>
      <c r="C193" s="44">
        <f>VLOOKUP(A193&amp;B193,'Standard output'!A:D,4,0)</f>
        <v>2257</v>
      </c>
      <c r="D193" s="40">
        <f>INDEX(Orders!A:D,ROW()+1,FindCol("orders",2,TimeBucketName))/$C193</f>
        <v>0.79025254762959685</v>
      </c>
    </row>
    <row r="194" spans="1:4" ht="15" x14ac:dyDescent="0.25">
      <c r="A194" s="12" t="str">
        <f>Orders!A195</f>
        <v>FR0667973</v>
      </c>
      <c r="B194" s="18" t="str">
        <f>VLOOKUP(A194,'Product-tool'!A:E,5,0)</f>
        <v>Tool 11</v>
      </c>
      <c r="C194" s="44">
        <f>VLOOKUP(A194&amp;B194,'Standard output'!A:D,4,0)</f>
        <v>2050</v>
      </c>
      <c r="D194" s="40">
        <f>INDEX(Orders!A:D,ROW()+1,FindCol("orders",2,TimeBucketName))/$C194</f>
        <v>1.0564878048780488</v>
      </c>
    </row>
    <row r="195" spans="1:4" ht="15" x14ac:dyDescent="0.25">
      <c r="A195" s="12" t="str">
        <f>Orders!A196</f>
        <v>FR0679719</v>
      </c>
      <c r="B195" s="18" t="str">
        <f>VLOOKUP(A195,'Product-tool'!A:E,5,0)</f>
        <v>Tool 10</v>
      </c>
      <c r="C195" s="44">
        <f>VLOOKUP(A195&amp;B195,'Standard output'!A:D,4,0)</f>
        <v>1605</v>
      </c>
      <c r="D195" s="40">
        <f>INDEX(Orders!A:D,ROW()+1,FindCol("orders",2,TimeBucketName))/$C195</f>
        <v>8.74766355140187E-2</v>
      </c>
    </row>
    <row r="196" spans="1:4" ht="15" x14ac:dyDescent="0.25">
      <c r="A196" s="12" t="str">
        <f>Orders!A197</f>
        <v>FR0696557</v>
      </c>
      <c r="B196" s="18" t="str">
        <f>VLOOKUP(A196,'Product-tool'!A:E,5,0)</f>
        <v>Tool 15</v>
      </c>
      <c r="C196" s="44">
        <f>VLOOKUP(A196&amp;B196,'Standard output'!A:D,4,0)</f>
        <v>4478</v>
      </c>
      <c r="D196" s="40">
        <f>INDEX(Orders!A:D,ROW()+1,FindCol("orders",2,TimeBucketName))/$C196</f>
        <v>0.53765073693613219</v>
      </c>
    </row>
    <row r="197" spans="1:4" ht="15" x14ac:dyDescent="0.25">
      <c r="A197" s="12" t="str">
        <f>Orders!A198</f>
        <v>FR0905418</v>
      </c>
      <c r="B197" s="18" t="str">
        <f>VLOOKUP(A197,'Product-tool'!A:E,5,0)</f>
        <v>Tool 15</v>
      </c>
      <c r="C197" s="44">
        <f>VLOOKUP(A197&amp;B197,'Standard output'!A:D,4,0)</f>
        <v>4421</v>
      </c>
      <c r="D197" s="40">
        <f>INDEX(Orders!A:D,ROW()+1,FindCol("orders",2,TimeBucketName))/$C197</f>
        <v>0.79393802307170325</v>
      </c>
    </row>
    <row r="198" spans="1:4" ht="15" x14ac:dyDescent="0.25">
      <c r="A198" s="12" t="str">
        <f>Orders!A199</f>
        <v>FR0919209</v>
      </c>
      <c r="B198" s="18" t="str">
        <f>VLOOKUP(A198,'Product-tool'!A:E,5,0)</f>
        <v>Tool 11</v>
      </c>
      <c r="C198" s="44">
        <f>VLOOKUP(A198&amp;B198,'Standard output'!A:D,4,0)</f>
        <v>2083</v>
      </c>
      <c r="D198" s="40">
        <f>INDEX(Orders!A:D,ROW()+1,FindCol("orders",2,TimeBucketName))/$C198</f>
        <v>2.1019683149303892</v>
      </c>
    </row>
    <row r="199" spans="1:4" ht="15" x14ac:dyDescent="0.25">
      <c r="A199" s="12" t="str">
        <f>Orders!A200</f>
        <v>FR0935436</v>
      </c>
      <c r="B199" s="18" t="str">
        <f>VLOOKUP(A199,'Product-tool'!A:E,5,0)</f>
        <v>Tool 11</v>
      </c>
      <c r="C199" s="44">
        <f>VLOOKUP(A199&amp;B199,'Standard output'!A:D,4,0)</f>
        <v>2087</v>
      </c>
      <c r="D199" s="40">
        <f>INDEX(Orders!A:D,ROW()+1,FindCol("orders",2,TimeBucketName))/$C199</f>
        <v>7.2879731672256823E-2</v>
      </c>
    </row>
    <row r="200" spans="1:4" ht="15" x14ac:dyDescent="0.25">
      <c r="A200" s="12" t="str">
        <f>Orders!A201</f>
        <v>FR1379592</v>
      </c>
      <c r="B200" s="18" t="str">
        <f>VLOOKUP(A200,'Product-tool'!A:E,5,0)</f>
        <v>Tool 15</v>
      </c>
      <c r="C200" s="44">
        <f>VLOOKUP(A200&amp;B200,'Standard output'!A:D,4,0)</f>
        <v>4494</v>
      </c>
      <c r="D200" s="40">
        <f>INDEX(Orders!A:D,ROW()+1,FindCol("orders",2,TimeBucketName))/$C200</f>
        <v>0.23778371161548734</v>
      </c>
    </row>
    <row r="201" spans="1:4" ht="15" x14ac:dyDescent="0.25">
      <c r="A201" s="12" t="str">
        <f>Orders!A202</f>
        <v>FR141742</v>
      </c>
      <c r="B201" s="18" t="str">
        <f>VLOOKUP(A201,'Product-tool'!A:E,5,0)</f>
        <v>Tool 15</v>
      </c>
      <c r="C201" s="44">
        <f>VLOOKUP(A201&amp;B201,'Standard output'!A:D,4,0)</f>
        <v>4422</v>
      </c>
      <c r="D201" s="40">
        <f>INDEX(Orders!A:D,ROW()+1,FindCol("orders",2,TimeBucketName))/$C201</f>
        <v>2.4400723654455E-2</v>
      </c>
    </row>
    <row r="202" spans="1:4" ht="15" x14ac:dyDescent="0.25">
      <c r="A202" s="12" t="str">
        <f>Orders!A203</f>
        <v>FR1415438</v>
      </c>
      <c r="B202" s="18" t="str">
        <f>VLOOKUP(A202,'Product-tool'!A:E,5,0)</f>
        <v>Tool 11</v>
      </c>
      <c r="C202" s="44">
        <f>VLOOKUP(A202&amp;B202,'Standard output'!A:D,4,0)</f>
        <v>2094</v>
      </c>
      <c r="D202" s="40">
        <f>INDEX(Orders!A:D,ROW()+1,FindCol("orders",2,TimeBucketName))/$C202</f>
        <v>1.241642788920726</v>
      </c>
    </row>
    <row r="203" spans="1:4" ht="15" x14ac:dyDescent="0.25">
      <c r="A203" s="12" t="str">
        <f>Orders!A204</f>
        <v>FR1452826</v>
      </c>
      <c r="B203" s="18" t="str">
        <f>VLOOKUP(A203,'Product-tool'!A:E,5,0)</f>
        <v>Tool 13</v>
      </c>
      <c r="C203" s="44">
        <f>VLOOKUP(A203&amp;B203,'Standard output'!A:D,4,0)</f>
        <v>2444</v>
      </c>
      <c r="D203" s="40">
        <f>INDEX(Orders!A:D,ROW()+1,FindCol("orders",2,TimeBucketName))/$C203</f>
        <v>4.2553191489361703E-3</v>
      </c>
    </row>
    <row r="204" spans="1:4" ht="15" x14ac:dyDescent="0.25">
      <c r="A204" s="12" t="str">
        <f>Orders!A205</f>
        <v>FR1615194</v>
      </c>
      <c r="B204" s="18" t="str">
        <f>VLOOKUP(A204,'Product-tool'!A:E,5,0)</f>
        <v>Tool 15</v>
      </c>
      <c r="C204" s="44">
        <f>VLOOKUP(A204&amp;B204,'Standard output'!A:D,4,0)</f>
        <v>4405</v>
      </c>
      <c r="D204" s="40">
        <f>INDEX(Orders!A:D,ROW()+1,FindCol("orders",2,TimeBucketName))/$C204</f>
        <v>2.4494892167990921E-2</v>
      </c>
    </row>
    <row r="205" spans="1:4" ht="15" x14ac:dyDescent="0.25">
      <c r="A205" s="12" t="str">
        <f>Orders!A206</f>
        <v>FR219333</v>
      </c>
      <c r="B205" s="18" t="str">
        <f>VLOOKUP(A205,'Product-tool'!A:E,5,0)</f>
        <v>Tool 19</v>
      </c>
      <c r="C205" s="44">
        <f>VLOOKUP(A205&amp;B205,'Standard output'!A:D,4,0)</f>
        <v>10264</v>
      </c>
      <c r="D205" s="40">
        <f>INDEX(Orders!A:D,ROW()+1,FindCol("orders",2,TimeBucketName))/$C205</f>
        <v>1.8111847233047547E-2</v>
      </c>
    </row>
    <row r="206" spans="1:4" ht="15" x14ac:dyDescent="0.25">
      <c r="A206" s="12" t="str">
        <f>Orders!A207</f>
        <v>FR2345868</v>
      </c>
      <c r="B206" s="18" t="str">
        <f>VLOOKUP(A206,'Product-tool'!A:E,5,0)</f>
        <v>Tool 15</v>
      </c>
      <c r="C206" s="44">
        <f>VLOOKUP(A206&amp;B206,'Standard output'!A:D,4,0)</f>
        <v>4438</v>
      </c>
      <c r="D206" s="40">
        <f>INDEX(Orders!A:D,ROW()+1,FindCol("orders",2,TimeBucketName))/$C206</f>
        <v>0.63447498873366381</v>
      </c>
    </row>
    <row r="207" spans="1:4" ht="15" x14ac:dyDescent="0.25">
      <c r="A207" s="12" t="str">
        <f>Orders!A208</f>
        <v>FR2492515</v>
      </c>
      <c r="B207" s="18" t="str">
        <f>VLOOKUP(A207,'Product-tool'!A:E,5,0)</f>
        <v>Tool 19</v>
      </c>
      <c r="C207" s="44">
        <f>VLOOKUP(A207&amp;B207,'Standard output'!A:D,4,0)</f>
        <v>10257</v>
      </c>
      <c r="D207" s="40">
        <f>INDEX(Orders!A:D,ROW()+1,FindCol("orders",2,TimeBucketName))/$C207</f>
        <v>0.25348542458808621</v>
      </c>
    </row>
    <row r="208" spans="1:4" ht="15" x14ac:dyDescent="0.25">
      <c r="A208" s="12" t="str">
        <f>Orders!A209</f>
        <v>FR2795111</v>
      </c>
      <c r="B208" s="18" t="str">
        <f>VLOOKUP(A208,'Product-tool'!A:E,5,0)</f>
        <v>Tool 11</v>
      </c>
      <c r="C208" s="44">
        <f>VLOOKUP(A208&amp;B208,'Standard output'!A:D,4,0)</f>
        <v>2061</v>
      </c>
      <c r="D208" s="40">
        <f>INDEX(Orders!A:D,ROW()+1,FindCol("orders",2,TimeBucketName))/$C208</f>
        <v>0.1047064531780689</v>
      </c>
    </row>
    <row r="209" spans="1:4" ht="15" x14ac:dyDescent="0.25">
      <c r="A209" s="12" t="str">
        <f>Orders!A210</f>
        <v>FR2815273</v>
      </c>
      <c r="B209" s="18" t="str">
        <f>VLOOKUP(A209,'Product-tool'!A:E,5,0)</f>
        <v>Tool 11</v>
      </c>
      <c r="C209" s="44">
        <f>VLOOKUP(A209&amp;B209,'Standard output'!A:D,4,0)</f>
        <v>2103</v>
      </c>
      <c r="D209" s="40">
        <f>INDEX(Orders!A:D,ROW()+1,FindCol("orders",2,TimeBucketName))/$C209</f>
        <v>15.595672848311937</v>
      </c>
    </row>
    <row r="210" spans="1:4" ht="15" x14ac:dyDescent="0.25">
      <c r="A210" s="12" t="str">
        <f>Orders!A211</f>
        <v>FR2948803</v>
      </c>
      <c r="B210" s="18" t="str">
        <f>VLOOKUP(A210,'Product-tool'!A:E,5,0)</f>
        <v>Tool 11</v>
      </c>
      <c r="C210" s="44">
        <f>VLOOKUP(A210&amp;B210,'Standard output'!A:D,4,0)</f>
        <v>2056</v>
      </c>
      <c r="D210" s="40">
        <f>INDEX(Orders!A:D,ROW()+1,FindCol("orders",2,TimeBucketName))/$C210</f>
        <v>0.41478599221789886</v>
      </c>
    </row>
    <row r="211" spans="1:4" ht="15" x14ac:dyDescent="0.25">
      <c r="A211" s="12" t="str">
        <f>Orders!A212</f>
        <v>FR317601</v>
      </c>
      <c r="B211" s="18" t="str">
        <f>VLOOKUP(A211,'Product-tool'!A:E,5,0)</f>
        <v>Tool 11</v>
      </c>
      <c r="C211" s="44">
        <f>VLOOKUP(A211&amp;B211,'Standard output'!A:D,4,0)</f>
        <v>2064</v>
      </c>
      <c r="D211" s="40">
        <f>INDEX(Orders!A:D,ROW()+1,FindCol("orders",2,TimeBucketName))/$C211</f>
        <v>0.32122093023255816</v>
      </c>
    </row>
    <row r="212" spans="1:4" ht="15" x14ac:dyDescent="0.25">
      <c r="A212" s="12" t="str">
        <f>Orders!A213</f>
        <v>FR3359591</v>
      </c>
      <c r="B212" s="18" t="str">
        <f>VLOOKUP(A212,'Product-tool'!A:E,5,0)</f>
        <v>Tool 19</v>
      </c>
      <c r="C212" s="44">
        <f>VLOOKUP(A212&amp;B212,'Standard output'!A:D,4,0)</f>
        <v>10248</v>
      </c>
      <c r="D212" s="40">
        <f>INDEX(Orders!A:D,ROW()+1,FindCol("orders",2,TimeBucketName))/$C212</f>
        <v>1.014832162373146E-3</v>
      </c>
    </row>
    <row r="213" spans="1:4" ht="15" x14ac:dyDescent="0.25">
      <c r="A213" s="12" t="str">
        <f>Orders!A214</f>
        <v>FR3467978</v>
      </c>
      <c r="B213" s="18" t="str">
        <f>VLOOKUP(A213,'Product-tool'!A:E,5,0)</f>
        <v>Tool 18</v>
      </c>
      <c r="C213" s="44">
        <f>VLOOKUP(A213&amp;B213,'Standard output'!A:D,4,0)</f>
        <v>2843</v>
      </c>
      <c r="D213" s="40">
        <f>INDEX(Orders!A:D,ROW()+1,FindCol("orders",2,TimeBucketName))/$C213</f>
        <v>1.1353851565247979</v>
      </c>
    </row>
    <row r="214" spans="1:4" ht="15" x14ac:dyDescent="0.25">
      <c r="A214" s="12" t="str">
        <f>Orders!A215</f>
        <v>FR3576193</v>
      </c>
      <c r="B214" s="18" t="str">
        <f>VLOOKUP(A214,'Product-tool'!A:E,5,0)</f>
        <v>Tool 11</v>
      </c>
      <c r="C214" s="44">
        <f>VLOOKUP(A214&amp;B214,'Standard output'!A:D,4,0)</f>
        <v>2098</v>
      </c>
      <c r="D214" s="40">
        <f>INDEX(Orders!A:D,ROW()+1,FindCol("orders",2,TimeBucketName))/$C214</f>
        <v>2.2133460438512871</v>
      </c>
    </row>
    <row r="215" spans="1:4" ht="15" x14ac:dyDescent="0.25">
      <c r="A215" s="12" t="str">
        <f>Orders!A216</f>
        <v>FR3597468</v>
      </c>
      <c r="B215" s="18" t="str">
        <f>VLOOKUP(A215,'Product-tool'!A:E,5,0)</f>
        <v>Tool 19</v>
      </c>
      <c r="C215" s="44">
        <f>VLOOKUP(A215&amp;B215,'Standard output'!A:D,4,0)</f>
        <v>10237</v>
      </c>
      <c r="D215" s="40">
        <f>INDEX(Orders!A:D,ROW()+1,FindCol("orders",2,TimeBucketName))/$C215</f>
        <v>4.7621373449252713E-2</v>
      </c>
    </row>
    <row r="216" spans="1:4" ht="15" x14ac:dyDescent="0.25">
      <c r="A216" s="12" t="str">
        <f>Orders!A217</f>
        <v>FR3659141</v>
      </c>
      <c r="B216" s="18" t="str">
        <f>VLOOKUP(A216,'Product-tool'!A:E,5,0)</f>
        <v>Tool 11</v>
      </c>
      <c r="C216" s="44">
        <f>VLOOKUP(A216&amp;B216,'Standard output'!A:D,4,0)</f>
        <v>2092</v>
      </c>
      <c r="D216" s="40">
        <f>INDEX(Orders!A:D,ROW()+1,FindCol("orders",2,TimeBucketName))/$C216</f>
        <v>9.3833652007648191E-2</v>
      </c>
    </row>
    <row r="217" spans="1:4" ht="15" x14ac:dyDescent="0.25">
      <c r="A217" s="12" t="str">
        <f>Orders!A218</f>
        <v>FR378786</v>
      </c>
      <c r="B217" s="18" t="str">
        <f>VLOOKUP(A217,'Product-tool'!A:E,5,0)</f>
        <v>Tool 11</v>
      </c>
      <c r="C217" s="44">
        <f>VLOOKUP(A217&amp;B217,'Standard output'!A:D,4,0)</f>
        <v>2034</v>
      </c>
      <c r="D217" s="40">
        <f>INDEX(Orders!A:D,ROW()+1,FindCol("orders",2,TimeBucketName))/$C217</f>
        <v>6.9985250737463129</v>
      </c>
    </row>
    <row r="218" spans="1:4" ht="15" x14ac:dyDescent="0.25">
      <c r="A218" s="12" t="str">
        <f>Orders!A219</f>
        <v>FR3966167</v>
      </c>
      <c r="B218" s="18" t="str">
        <f>VLOOKUP(A218,'Product-tool'!A:E,5,0)</f>
        <v>Tool 03</v>
      </c>
      <c r="C218" s="44">
        <f>VLOOKUP(A218&amp;B218,'Standard output'!A:D,4,0)</f>
        <v>2402</v>
      </c>
      <c r="D218" s="40">
        <f>INDEX(Orders!A:D,ROW()+1,FindCol("orders",2,TimeBucketName))/$C218</f>
        <v>4.3297252289758534E-3</v>
      </c>
    </row>
    <row r="219" spans="1:4" ht="15" x14ac:dyDescent="0.25">
      <c r="A219" s="12" t="str">
        <f>Orders!A220</f>
        <v>FR3998413</v>
      </c>
      <c r="B219" s="18" t="str">
        <f>VLOOKUP(A219,'Product-tool'!A:E,5,0)</f>
        <v>Tool 15</v>
      </c>
      <c r="C219" s="44">
        <f>VLOOKUP(A219&amp;B219,'Standard output'!A:D,4,0)</f>
        <v>4454</v>
      </c>
      <c r="D219" s="40">
        <f>INDEX(Orders!A:D,ROW()+1,FindCol("orders",2,TimeBucketName))/$C219</f>
        <v>0.14593623709025594</v>
      </c>
    </row>
    <row r="220" spans="1:4" ht="15" x14ac:dyDescent="0.25">
      <c r="A220" s="12" t="str">
        <f>Orders!A221</f>
        <v>FR4374057</v>
      </c>
      <c r="B220" s="18" t="str">
        <f>VLOOKUP(A220,'Product-tool'!A:E,5,0)</f>
        <v>Tool 19</v>
      </c>
      <c r="C220" s="44">
        <f>VLOOKUP(A220&amp;B220,'Standard output'!A:D,4,0)</f>
        <v>10207</v>
      </c>
      <c r="D220" s="40">
        <f>INDEX(Orders!A:D,ROW()+1,FindCol("orders",2,TimeBucketName))/$C220</f>
        <v>1.0571176643479965E-2</v>
      </c>
    </row>
    <row r="221" spans="1:4" ht="15" x14ac:dyDescent="0.25">
      <c r="A221" s="12" t="str">
        <f>Orders!A222</f>
        <v>FR4526775</v>
      </c>
      <c r="B221" s="18" t="str">
        <f>VLOOKUP(A221,'Product-tool'!A:E,5,0)</f>
        <v>Tool 11</v>
      </c>
      <c r="C221" s="44">
        <f>VLOOKUP(A221&amp;B221,'Standard output'!A:D,4,0)</f>
        <v>2121</v>
      </c>
      <c r="D221" s="40">
        <f>INDEX(Orders!A:D,ROW()+1,FindCol("orders",2,TimeBucketName))/$C221</f>
        <v>5.0872230080150876E-2</v>
      </c>
    </row>
    <row r="222" spans="1:4" ht="15" x14ac:dyDescent="0.25">
      <c r="A222" s="12" t="str">
        <f>Orders!A223</f>
        <v>FR4539511</v>
      </c>
      <c r="B222" s="18" t="str">
        <f>VLOOKUP(A222,'Product-tool'!A:E,5,0)</f>
        <v>Tool 11</v>
      </c>
      <c r="C222" s="44">
        <f>VLOOKUP(A222&amp;B222,'Standard output'!A:D,4,0)</f>
        <v>2100</v>
      </c>
      <c r="D222" s="40">
        <f>INDEX(Orders!A:D,ROW()+1,FindCol("orders",2,TimeBucketName))/$C222</f>
        <v>5.1380952380952381E-2</v>
      </c>
    </row>
    <row r="223" spans="1:4" ht="15" x14ac:dyDescent="0.25">
      <c r="A223" s="12" t="str">
        <f>Orders!A224</f>
        <v>FR457233</v>
      </c>
      <c r="B223" s="18" t="str">
        <f>VLOOKUP(A223,'Product-tool'!A:E,5,0)</f>
        <v>Tool 13</v>
      </c>
      <c r="C223" s="44">
        <f>VLOOKUP(A223&amp;B223,'Standard output'!A:D,4,0)</f>
        <v>2439</v>
      </c>
      <c r="D223" s="40">
        <f>INDEX(Orders!A:D,ROW()+1,FindCol("orders",2,TimeBucketName))/$C223</f>
        <v>0.18175481754817549</v>
      </c>
    </row>
    <row r="224" spans="1:4" ht="15" x14ac:dyDescent="0.25">
      <c r="A224" s="12" t="str">
        <f>Orders!A225</f>
        <v>FR4624850</v>
      </c>
      <c r="B224" s="18" t="str">
        <f>VLOOKUP(A224,'Product-tool'!A:E,5,0)</f>
        <v>Tool 11</v>
      </c>
      <c r="C224" s="44">
        <f>VLOOKUP(A224&amp;B224,'Standard output'!A:D,4,0)</f>
        <v>2080</v>
      </c>
      <c r="D224" s="40">
        <f>INDEX(Orders!A:D,ROW()+1,FindCol("orders",2,TimeBucketName))/$C224</f>
        <v>1.8225</v>
      </c>
    </row>
    <row r="225" spans="1:4" ht="15" x14ac:dyDescent="0.25">
      <c r="A225" s="12" t="str">
        <f>Orders!A226</f>
        <v>FR4897160</v>
      </c>
      <c r="B225" s="18" t="str">
        <f>VLOOKUP(A225,'Product-tool'!A:E,5,0)</f>
        <v>Tool 15</v>
      </c>
      <c r="C225" s="44">
        <f>VLOOKUP(A225&amp;B225,'Standard output'!A:D,4,0)</f>
        <v>4457</v>
      </c>
      <c r="D225" s="40">
        <f>INDEX(Orders!A:D,ROW()+1,FindCol("orders",2,TimeBucketName))/$C225</f>
        <v>8.1669284271931788E-3</v>
      </c>
    </row>
    <row r="226" spans="1:4" ht="15" x14ac:dyDescent="0.25">
      <c r="A226" s="12" t="str">
        <f>Orders!A227</f>
        <v>FR4954051</v>
      </c>
      <c r="B226" s="18" t="str">
        <f>VLOOKUP(A226,'Product-tool'!A:E,5,0)</f>
        <v>Tool 19</v>
      </c>
      <c r="C226" s="44">
        <f>VLOOKUP(A226&amp;B226,'Standard output'!A:D,4,0)</f>
        <v>10264</v>
      </c>
      <c r="D226" s="40">
        <f>INDEX(Orders!A:D,ROW()+1,FindCol("orders",2,TimeBucketName))/$C226</f>
        <v>2.0265003897116133E-3</v>
      </c>
    </row>
    <row r="227" spans="1:4" ht="15" x14ac:dyDescent="0.25">
      <c r="A227" s="12" t="str">
        <f>Orders!A228</f>
        <v>FR4965335</v>
      </c>
      <c r="B227" s="18" t="str">
        <f>VLOOKUP(A227,'Product-tool'!A:E,5,0)</f>
        <v>Tool 11</v>
      </c>
      <c r="C227" s="44">
        <f>VLOOKUP(A227&amp;B227,'Standard output'!A:D,4,0)</f>
        <v>2093</v>
      </c>
      <c r="D227" s="40">
        <f>INDEX(Orders!A:D,ROW()+1,FindCol("orders",2,TimeBucketName))/$C227</f>
        <v>0.80745341614906829</v>
      </c>
    </row>
    <row r="228" spans="1:4" ht="15" x14ac:dyDescent="0.25">
      <c r="A228" s="12" t="str">
        <f>Orders!A229</f>
        <v>FR5342502</v>
      </c>
      <c r="B228" s="18" t="str">
        <f>VLOOKUP(A228,'Product-tool'!A:E,5,0)</f>
        <v>Tool 11</v>
      </c>
      <c r="C228" s="44">
        <f>VLOOKUP(A228&amp;B228,'Standard output'!A:D,4,0)</f>
        <v>2033</v>
      </c>
      <c r="D228" s="40">
        <f>INDEX(Orders!A:D,ROW()+1,FindCol("orders",2,TimeBucketName))/$C228</f>
        <v>1.4368421052631579</v>
      </c>
    </row>
    <row r="229" spans="1:4" ht="15" x14ac:dyDescent="0.25">
      <c r="A229" s="12" t="str">
        <f>Orders!A230</f>
        <v>FR5371365</v>
      </c>
      <c r="B229" s="18" t="str">
        <f>VLOOKUP(A229,'Product-tool'!A:E,5,0)</f>
        <v>Tool 15</v>
      </c>
      <c r="C229" s="44">
        <f>VLOOKUP(A229&amp;B229,'Standard output'!A:D,4,0)</f>
        <v>4421</v>
      </c>
      <c r="D229" s="40">
        <f>INDEX(Orders!A:D,ROW()+1,FindCol("orders",2,TimeBucketName))/$C229</f>
        <v>6.6161501922641933E-2</v>
      </c>
    </row>
    <row r="230" spans="1:4" ht="15" x14ac:dyDescent="0.25">
      <c r="A230" s="12" t="str">
        <f>Orders!A231</f>
        <v>FR5384444</v>
      </c>
      <c r="B230" s="18" t="str">
        <f>VLOOKUP(A230,'Product-tool'!A:E,5,0)</f>
        <v>Tool 11</v>
      </c>
      <c r="C230" s="44">
        <f>VLOOKUP(A230&amp;B230,'Standard output'!A:D,4,0)</f>
        <v>2046</v>
      </c>
      <c r="D230" s="40">
        <f>INDEX(Orders!A:D,ROW()+1,FindCol("orders",2,TimeBucketName))/$C230</f>
        <v>0.92639296187683284</v>
      </c>
    </row>
    <row r="231" spans="1:4" ht="15" x14ac:dyDescent="0.25">
      <c r="A231" s="12" t="str">
        <f>Orders!A232</f>
        <v>FR5404360</v>
      </c>
      <c r="B231" s="18" t="str">
        <f>VLOOKUP(A231,'Product-tool'!A:E,5,0)</f>
        <v>Tool 19</v>
      </c>
      <c r="C231" s="44">
        <f>VLOOKUP(A231&amp;B231,'Standard output'!A:D,4,0)</f>
        <v>10248</v>
      </c>
      <c r="D231" s="40">
        <f>INDEX(Orders!A:D,ROW()+1,FindCol("orders",2,TimeBucketName))/$C231</f>
        <v>1.014832162373146E-3</v>
      </c>
    </row>
    <row r="232" spans="1:4" ht="15" x14ac:dyDescent="0.25">
      <c r="A232" s="12" t="str">
        <f>Orders!A233</f>
        <v>FR5454864</v>
      </c>
      <c r="B232" s="18" t="str">
        <f>VLOOKUP(A232,'Product-tool'!A:E,5,0)</f>
        <v>Tool 11</v>
      </c>
      <c r="C232" s="44">
        <f>VLOOKUP(A232&amp;B232,'Standard output'!A:D,4,0)</f>
        <v>2091</v>
      </c>
      <c r="D232" s="40">
        <f>INDEX(Orders!A:D,ROW()+1,FindCol("orders",2,TimeBucketName))/$C232</f>
        <v>0.28474414155906264</v>
      </c>
    </row>
    <row r="233" spans="1:4" ht="15" x14ac:dyDescent="0.25">
      <c r="A233" s="12" t="str">
        <f>Orders!A234</f>
        <v>FR5608301</v>
      </c>
      <c r="B233" s="18" t="str">
        <f>VLOOKUP(A233,'Product-tool'!A:E,5,0)</f>
        <v>Tool 11</v>
      </c>
      <c r="C233" s="44">
        <f>VLOOKUP(A233&amp;B233,'Standard output'!A:D,4,0)</f>
        <v>2068</v>
      </c>
      <c r="D233" s="40">
        <f>INDEX(Orders!A:D,ROW()+1,FindCol("orders",2,TimeBucketName))/$C233</f>
        <v>1.0058027079303675E-2</v>
      </c>
    </row>
    <row r="234" spans="1:4" ht="15" x14ac:dyDescent="0.25">
      <c r="A234" s="12" t="str">
        <f>Orders!A235</f>
        <v>FR5664727</v>
      </c>
      <c r="B234" s="18" t="str">
        <f>VLOOKUP(A234,'Product-tool'!A:E,5,0)</f>
        <v>Tool 11</v>
      </c>
      <c r="C234" s="44">
        <f>VLOOKUP(A234&amp;B234,'Standard output'!A:D,4,0)</f>
        <v>2095</v>
      </c>
      <c r="D234" s="40">
        <f>INDEX(Orders!A:D,ROW()+1,FindCol("orders",2,TimeBucketName))/$C234</f>
        <v>0.10300715990453461</v>
      </c>
    </row>
    <row r="235" spans="1:4" ht="15" x14ac:dyDescent="0.25">
      <c r="A235" s="12" t="str">
        <f>Orders!A236</f>
        <v>FR5671746</v>
      </c>
      <c r="B235" s="18" t="str">
        <f>VLOOKUP(A235,'Product-tool'!A:E,5,0)</f>
        <v>Tool 15</v>
      </c>
      <c r="C235" s="44">
        <f>VLOOKUP(A235&amp;B235,'Standard output'!A:D,4,0)</f>
        <v>4463</v>
      </c>
      <c r="D235" s="40">
        <f>INDEX(Orders!A:D,ROW()+1,FindCol("orders",2,TimeBucketName))/$C235</f>
        <v>0.28837105086264847</v>
      </c>
    </row>
    <row r="236" spans="1:4" ht="15" x14ac:dyDescent="0.25">
      <c r="A236" s="12" t="str">
        <f>Orders!A237</f>
        <v>FR5682241</v>
      </c>
      <c r="B236" s="18" t="str">
        <f>VLOOKUP(A236,'Product-tool'!A:E,5,0)</f>
        <v>Tool 11</v>
      </c>
      <c r="C236" s="44">
        <f>VLOOKUP(A236&amp;B236,'Standard output'!A:D,4,0)</f>
        <v>2106</v>
      </c>
      <c r="D236" s="40">
        <f>INDEX(Orders!A:D,ROW()+1,FindCol("orders",2,TimeBucketName))/$C236</f>
        <v>1.2345679012345678E-2</v>
      </c>
    </row>
    <row r="237" spans="1:4" ht="15" x14ac:dyDescent="0.25">
      <c r="A237" s="12" t="str">
        <f>Orders!A238</f>
        <v>FR5684287</v>
      </c>
      <c r="B237" s="18" t="str">
        <f>VLOOKUP(A237,'Product-tool'!A:E,5,0)</f>
        <v>Tool 11</v>
      </c>
      <c r="C237" s="44">
        <f>VLOOKUP(A237&amp;B237,'Standard output'!A:D,4,0)</f>
        <v>2068</v>
      </c>
      <c r="D237" s="40">
        <f>INDEX(Orders!A:D,ROW()+1,FindCol("orders",2,TimeBucketName))/$C237</f>
        <v>0.27093810444874278</v>
      </c>
    </row>
    <row r="238" spans="1:4" ht="15" x14ac:dyDescent="0.25">
      <c r="A238" s="12" t="str">
        <f>Orders!A239</f>
        <v>FR5744950</v>
      </c>
      <c r="B238" s="18" t="str">
        <f>VLOOKUP(A238,'Product-tool'!A:E,5,0)</f>
        <v>Tool 11</v>
      </c>
      <c r="C238" s="44">
        <f>VLOOKUP(A238&amp;B238,'Standard output'!A:D,4,0)</f>
        <v>2033</v>
      </c>
      <c r="D238" s="40">
        <f>INDEX(Orders!A:D,ROW()+1,FindCol("orders",2,TimeBucketName))/$C238</f>
        <v>0.51028037383177571</v>
      </c>
    </row>
    <row r="239" spans="1:4" ht="15" x14ac:dyDescent="0.25">
      <c r="A239" s="12" t="str">
        <f>Orders!A240</f>
        <v>FR5796610</v>
      </c>
      <c r="B239" s="18" t="str">
        <f>VLOOKUP(A239,'Product-tool'!A:E,5,0)</f>
        <v>Tool 11</v>
      </c>
      <c r="C239" s="44">
        <f>VLOOKUP(A239&amp;B239,'Standard output'!A:D,4,0)</f>
        <v>2120</v>
      </c>
      <c r="D239" s="40">
        <f>INDEX(Orders!A:D,ROW()+1,FindCol("orders",2,TimeBucketName))/$C239</f>
        <v>1.6942924528301888</v>
      </c>
    </row>
    <row r="240" spans="1:4" ht="15" x14ac:dyDescent="0.25">
      <c r="A240" s="12" t="str">
        <f>Orders!A241</f>
        <v>FR5894727</v>
      </c>
      <c r="B240" s="18" t="str">
        <f>VLOOKUP(A240,'Product-tool'!A:E,5,0)</f>
        <v>Tool 11</v>
      </c>
      <c r="C240" s="44">
        <f>VLOOKUP(A240&amp;B240,'Standard output'!A:D,4,0)</f>
        <v>2055</v>
      </c>
      <c r="D240" s="40">
        <f>INDEX(Orders!A:D,ROW()+1,FindCol("orders",2,TimeBucketName))/$C240</f>
        <v>0.22141119221411193</v>
      </c>
    </row>
    <row r="241" spans="1:4" ht="15" x14ac:dyDescent="0.25">
      <c r="A241" s="12" t="str">
        <f>Orders!A242</f>
        <v>FR5931113</v>
      </c>
      <c r="B241" s="18" t="str">
        <f>VLOOKUP(A241,'Product-tool'!A:E,5,0)</f>
        <v>Tool 17</v>
      </c>
      <c r="C241" s="44">
        <f>VLOOKUP(A241&amp;B241,'Standard output'!A:D,4,0)</f>
        <v>6869</v>
      </c>
      <c r="D241" s="40">
        <f>INDEX(Orders!A:D,ROW()+1,FindCol("orders",2,TimeBucketName))/$C241</f>
        <v>0.27347503275585966</v>
      </c>
    </row>
    <row r="242" spans="1:4" ht="15" x14ac:dyDescent="0.25">
      <c r="A242" s="12" t="str">
        <f>Orders!A243</f>
        <v>FR5935871</v>
      </c>
      <c r="B242" s="18" t="str">
        <f>VLOOKUP(A242,'Product-tool'!A:E,5,0)</f>
        <v>Tool 11</v>
      </c>
      <c r="C242" s="44">
        <f>VLOOKUP(A242&amp;B242,'Standard output'!A:D,4,0)</f>
        <v>2061</v>
      </c>
      <c r="D242" s="40">
        <f>INDEX(Orders!A:D,ROW()+1,FindCol("orders",2,TimeBucketName))/$C242</f>
        <v>1.1561863173216886</v>
      </c>
    </row>
    <row r="243" spans="1:4" ht="15" x14ac:dyDescent="0.25">
      <c r="A243" s="12" t="str">
        <f>Orders!A244</f>
        <v>FR5969812</v>
      </c>
      <c r="B243" s="18" t="str">
        <f>VLOOKUP(A243,'Product-tool'!A:E,5,0)</f>
        <v>Tool 11</v>
      </c>
      <c r="C243" s="44">
        <f>VLOOKUP(A243&amp;B243,'Standard output'!A:D,4,0)</f>
        <v>2063</v>
      </c>
      <c r="D243" s="40">
        <f>INDEX(Orders!A:D,ROW()+1,FindCol("orders",2,TimeBucketName))/$C243</f>
        <v>10.004265632573921</v>
      </c>
    </row>
    <row r="244" spans="1:4" ht="15" x14ac:dyDescent="0.25">
      <c r="A244" s="12" t="str">
        <f>Orders!A245</f>
        <v>FR5979463</v>
      </c>
      <c r="B244" s="18" t="str">
        <f>VLOOKUP(A244,'Product-tool'!A:E,5,0)</f>
        <v>Tool 11</v>
      </c>
      <c r="C244" s="44">
        <f>VLOOKUP(A244&amp;B244,'Standard output'!A:D,4,0)</f>
        <v>2039</v>
      </c>
      <c r="D244" s="40">
        <f>INDEX(Orders!A:D,ROW()+1,FindCol("orders",2,TimeBucketName))/$C244</f>
        <v>1.1897008337420305</v>
      </c>
    </row>
    <row r="245" spans="1:4" ht="15" x14ac:dyDescent="0.25">
      <c r="A245" s="12" t="str">
        <f>Orders!A246</f>
        <v>FR5992952</v>
      </c>
      <c r="B245" s="18" t="str">
        <f>VLOOKUP(A245,'Product-tool'!A:E,5,0)</f>
        <v>Tool 11</v>
      </c>
      <c r="C245" s="44">
        <f>VLOOKUP(A245&amp;B245,'Standard output'!A:D,4,0)</f>
        <v>2083</v>
      </c>
      <c r="D245" s="40">
        <f>INDEX(Orders!A:D,ROW()+1,FindCol("orders",2,TimeBucketName))/$C245</f>
        <v>2.0819971195391265</v>
      </c>
    </row>
    <row r="246" spans="1:4" ht="15" x14ac:dyDescent="0.25">
      <c r="A246" s="12" t="str">
        <f>Orders!A247</f>
        <v>FR6818423</v>
      </c>
      <c r="B246" s="18" t="str">
        <f>VLOOKUP(A246,'Product-tool'!A:E,5,0)</f>
        <v>Tool 14</v>
      </c>
      <c r="C246" s="44">
        <f>VLOOKUP(A246&amp;B246,'Standard output'!A:D,4,0)</f>
        <v>2343</v>
      </c>
      <c r="D246" s="40">
        <f>INDEX(Orders!A:D,ROW()+1,FindCol("orders",2,TimeBucketName))/$C246</f>
        <v>1.6329065300896288</v>
      </c>
    </row>
    <row r="247" spans="1:4" ht="15" x14ac:dyDescent="0.25">
      <c r="A247" s="12" t="str">
        <f>Orders!A248</f>
        <v>GF0013491</v>
      </c>
      <c r="B247" s="18" t="str">
        <f>VLOOKUP(A247,'Product-tool'!A:E,5,0)</f>
        <v>Tool 14</v>
      </c>
      <c r="C247" s="44">
        <f>VLOOKUP(A247&amp;B247,'Standard output'!A:D,4,0)</f>
        <v>2371</v>
      </c>
      <c r="D247" s="40">
        <f>INDEX(Orders!A:D,ROW()+1,FindCol("orders",2,TimeBucketName))/$C247</f>
        <v>0.22808941374947284</v>
      </c>
    </row>
    <row r="248" spans="1:4" ht="15" x14ac:dyDescent="0.25">
      <c r="A248" s="12" t="str">
        <f>Orders!A249</f>
        <v>GF0149565</v>
      </c>
      <c r="B248" s="18" t="str">
        <f>VLOOKUP(A248,'Product-tool'!A:E,5,0)</f>
        <v>Tool 14</v>
      </c>
      <c r="C248" s="44">
        <f>VLOOKUP(A248&amp;B248,'Standard output'!A:D,4,0)</f>
        <v>2327</v>
      </c>
      <c r="D248" s="40">
        <f>INDEX(Orders!A:D,ROW()+1,FindCol("orders",2,TimeBucketName))/$C248</f>
        <v>1.0821229050279328</v>
      </c>
    </row>
    <row r="249" spans="1:4" ht="15" x14ac:dyDescent="0.25">
      <c r="A249" s="12" t="str">
        <f>Orders!A250</f>
        <v>GF1114780</v>
      </c>
      <c r="B249" s="18" t="str">
        <f>VLOOKUP(A249,'Product-tool'!A:E,5,0)</f>
        <v>Tool 17</v>
      </c>
      <c r="C249" s="44">
        <f>VLOOKUP(A249&amp;B249,'Standard output'!A:D,4,0)</f>
        <v>6883</v>
      </c>
      <c r="D249" s="40">
        <f>INDEX(Orders!A:D,ROW()+1,FindCol("orders",2,TimeBucketName))/$C249</f>
        <v>3.2108092401569085E-3</v>
      </c>
    </row>
    <row r="250" spans="1:4" ht="15" x14ac:dyDescent="0.25">
      <c r="A250" s="12" t="str">
        <f>Orders!A251</f>
        <v>GF1349895</v>
      </c>
      <c r="B250" s="18" t="str">
        <f>VLOOKUP(A250,'Product-tool'!A:E,5,0)</f>
        <v>Tool 14</v>
      </c>
      <c r="C250" s="44">
        <f>VLOOKUP(A250&amp;B250,'Standard output'!A:D,4,0)</f>
        <v>2328</v>
      </c>
      <c r="D250" s="40">
        <f>INDEX(Orders!A:D,ROW()+1,FindCol("orders",2,TimeBucketName))/$C250</f>
        <v>9.2697594501718217E-2</v>
      </c>
    </row>
    <row r="251" spans="1:4" ht="15" x14ac:dyDescent="0.25">
      <c r="A251" s="12" t="str">
        <f>Orders!A252</f>
        <v>GF1438930</v>
      </c>
      <c r="B251" s="18" t="str">
        <f>VLOOKUP(A251,'Product-tool'!A:E,5,0)</f>
        <v>Tool 14</v>
      </c>
      <c r="C251" s="44">
        <f>VLOOKUP(A251&amp;B251,'Standard output'!A:D,4,0)</f>
        <v>2376</v>
      </c>
      <c r="D251" s="40">
        <f>INDEX(Orders!A:D,ROW()+1,FindCol("orders",2,TimeBucketName))/$C251</f>
        <v>1.7322390572390574</v>
      </c>
    </row>
    <row r="252" spans="1:4" ht="15" x14ac:dyDescent="0.25">
      <c r="A252" s="12" t="str">
        <f>Orders!A253</f>
        <v>GF368849</v>
      </c>
      <c r="B252" s="18" t="str">
        <f>VLOOKUP(A252,'Product-tool'!A:E,5,0)</f>
        <v>Tool 14</v>
      </c>
      <c r="C252" s="44">
        <f>VLOOKUP(A252&amp;B252,'Standard output'!A:D,4,0)</f>
        <v>2301</v>
      </c>
      <c r="D252" s="40">
        <f>INDEX(Orders!A:D,ROW()+1,FindCol("orders",2,TimeBucketName))/$C252</f>
        <v>2.6553672316384183E-2</v>
      </c>
    </row>
    <row r="253" spans="1:4" ht="15" x14ac:dyDescent="0.25">
      <c r="A253" s="12" t="str">
        <f>Orders!A254</f>
        <v>GF3811858</v>
      </c>
      <c r="B253" s="18" t="str">
        <f>VLOOKUP(A253,'Product-tool'!A:E,5,0)</f>
        <v>Tool 14</v>
      </c>
      <c r="C253" s="44">
        <f>VLOOKUP(A253&amp;B253,'Standard output'!A:D,4,0)</f>
        <v>2309</v>
      </c>
      <c r="D253" s="40">
        <f>INDEX(Orders!A:D,ROW()+1,FindCol("orders",2,TimeBucketName))/$C253</f>
        <v>1.8579471632741446E-2</v>
      </c>
    </row>
    <row r="254" spans="1:4" ht="15" x14ac:dyDescent="0.25">
      <c r="A254" s="12" t="str">
        <f>Orders!A255</f>
        <v>GF4305823</v>
      </c>
      <c r="B254" s="18" t="str">
        <f>VLOOKUP(A254,'Product-tool'!A:E,5,0)</f>
        <v>Tool 14</v>
      </c>
      <c r="C254" s="44">
        <f>VLOOKUP(A254&amp;B254,'Standard output'!A:D,4,0)</f>
        <v>2302</v>
      </c>
      <c r="D254" s="40">
        <f>INDEX(Orders!A:D,ROW()+1,FindCol("orders",2,TimeBucketName))/$C254</f>
        <v>0.48227628149435275</v>
      </c>
    </row>
    <row r="255" spans="1:4" ht="15" x14ac:dyDescent="0.25">
      <c r="A255" s="12" t="str">
        <f>Orders!A256</f>
        <v>GF498873</v>
      </c>
      <c r="B255" s="18" t="str">
        <f>VLOOKUP(A255,'Product-tool'!A:E,5,0)</f>
        <v>Tool 14</v>
      </c>
      <c r="C255" s="44">
        <f>VLOOKUP(A255&amp;B255,'Standard output'!A:D,4,0)</f>
        <v>2322</v>
      </c>
      <c r="D255" s="40">
        <f>INDEX(Orders!A:D,ROW()+1,FindCol("orders",2,TimeBucketName))/$C255</f>
        <v>1.3996554694229113E-2</v>
      </c>
    </row>
    <row r="256" spans="1:4" ht="15" x14ac:dyDescent="0.25">
      <c r="A256" s="12" t="str">
        <f>Orders!A257</f>
        <v>GF5598636</v>
      </c>
      <c r="B256" s="18" t="str">
        <f>VLOOKUP(A256,'Product-tool'!A:E,5,0)</f>
        <v>Tool 14</v>
      </c>
      <c r="C256" s="44">
        <f>VLOOKUP(A256&amp;B256,'Standard output'!A:D,4,0)</f>
        <v>2305</v>
      </c>
      <c r="D256" s="40">
        <f>INDEX(Orders!A:D,ROW()+1,FindCol("orders",2,TimeBucketName))/$C256</f>
        <v>7.6138828633405639E-2</v>
      </c>
    </row>
    <row r="257" spans="1:4" ht="15" x14ac:dyDescent="0.25">
      <c r="A257" s="12" t="str">
        <f>Orders!A258</f>
        <v>GF5747120</v>
      </c>
      <c r="B257" s="18" t="str">
        <f>VLOOKUP(A257,'Product-tool'!A:E,5,0)</f>
        <v>Tool 14</v>
      </c>
      <c r="C257" s="44">
        <f>VLOOKUP(A257&amp;B257,'Standard output'!A:D,4,0)</f>
        <v>2337</v>
      </c>
      <c r="D257" s="40">
        <f>INDEX(Orders!A:D,ROW()+1,FindCol("orders",2,TimeBucketName))/$C257</f>
        <v>0.59298245614035083</v>
      </c>
    </row>
    <row r="258" spans="1:4" ht="15" x14ac:dyDescent="0.25">
      <c r="A258" s="12" t="str">
        <f>Orders!A259</f>
        <v>GF586901</v>
      </c>
      <c r="B258" s="18" t="str">
        <f>VLOOKUP(A258,'Product-tool'!A:E,5,0)</f>
        <v>Tool 14</v>
      </c>
      <c r="C258" s="44">
        <f>VLOOKUP(A258&amp;B258,'Standard output'!A:D,4,0)</f>
        <v>2332</v>
      </c>
      <c r="D258" s="40">
        <f>INDEX(Orders!A:D,ROW()+1,FindCol("orders",2,TimeBucketName))/$C258</f>
        <v>0.27873070325900512</v>
      </c>
    </row>
    <row r="259" spans="1:4" ht="15" x14ac:dyDescent="0.25">
      <c r="A259" s="12" t="str">
        <f>Orders!A260</f>
        <v>GF5886834</v>
      </c>
      <c r="B259" s="18" t="str">
        <f>VLOOKUP(A259,'Product-tool'!A:E,5,0)</f>
        <v>Tool 14</v>
      </c>
      <c r="C259" s="44">
        <f>VLOOKUP(A259&amp;B259,'Standard output'!A:D,4,0)</f>
        <v>2308</v>
      </c>
      <c r="D259" s="40">
        <f>INDEX(Orders!A:D,ROW()+1,FindCol("orders",2,TimeBucketName))/$C259</f>
        <v>2.863041594454073</v>
      </c>
    </row>
    <row r="260" spans="1:4" ht="15" x14ac:dyDescent="0.25">
      <c r="A260" s="12" t="str">
        <f>Orders!A261</f>
        <v>GF5885097</v>
      </c>
      <c r="B260" s="18" t="str">
        <f>VLOOKUP(A260,'Product-tool'!A:E,5,0)</f>
        <v>Tool 14</v>
      </c>
      <c r="C260" s="44">
        <f>VLOOKUP(A260&amp;B260,'Standard output'!A:D,4,0)</f>
        <v>2312</v>
      </c>
      <c r="D260" s="40">
        <f>INDEX(Orders!A:D,ROW()+1,FindCol("orders",2,TimeBucketName))/$C260</f>
        <v>20.011115916955021</v>
      </c>
    </row>
    <row r="261" spans="1:4" ht="15" x14ac:dyDescent="0.25">
      <c r="A261" s="12" t="str">
        <f>Orders!A262</f>
        <v>GF5892823</v>
      </c>
      <c r="B261" s="18" t="str">
        <f>VLOOKUP(A261,'Product-tool'!A:E,5,0)</f>
        <v>Tool 14</v>
      </c>
      <c r="C261" s="44">
        <f>VLOOKUP(A261&amp;B261,'Standard output'!A:D,4,0)</f>
        <v>2391</v>
      </c>
      <c r="D261" s="40">
        <f>INDEX(Orders!A:D,ROW()+1,FindCol("orders",2,TimeBucketName))/$C261</f>
        <v>0.60786281890422422</v>
      </c>
    </row>
    <row r="262" spans="1:4" ht="15" x14ac:dyDescent="0.25">
      <c r="A262" s="12" t="str">
        <f>Orders!A263</f>
        <v>GF5942175</v>
      </c>
      <c r="B262" s="18" t="str">
        <f>VLOOKUP(A262,'Product-tool'!A:E,5,0)</f>
        <v>Tool 14</v>
      </c>
      <c r="C262" s="44">
        <f>VLOOKUP(A262&amp;B262,'Standard output'!A:D,4,0)</f>
        <v>2335</v>
      </c>
      <c r="D262" s="40">
        <f>INDEX(Orders!A:D,ROW()+1,FindCol("orders",2,TimeBucketName))/$C262</f>
        <v>4.2312633832976447E-2</v>
      </c>
    </row>
    <row r="263" spans="1:4" ht="15" x14ac:dyDescent="0.25">
      <c r="A263" s="12" t="str">
        <f>Orders!A264</f>
        <v>GF67655</v>
      </c>
      <c r="B263" s="18" t="str">
        <f>VLOOKUP(A263,'Product-tool'!A:E,5,0)</f>
        <v>Tool 12</v>
      </c>
      <c r="C263" s="44">
        <f>VLOOKUP(A263&amp;B263,'Standard output'!A:D,4,0)</f>
        <v>4067</v>
      </c>
      <c r="D263" s="40">
        <f>INDEX(Orders!A:D,ROW()+1,FindCol("orders",2,TimeBucketName))/$C263</f>
        <v>2.2851487582985004</v>
      </c>
    </row>
    <row r="264" spans="1:4" ht="15" x14ac:dyDescent="0.25">
      <c r="A264" s="12" t="str">
        <f>Orders!A265</f>
        <v>IP453302</v>
      </c>
      <c r="B264" s="18" t="str">
        <f>VLOOKUP(A264,'Product-tool'!A:E,5,0)</f>
        <v>Tool 05</v>
      </c>
      <c r="C264" s="44">
        <f>VLOOKUP(A264&amp;B264,'Standard output'!A:D,4,0)</f>
        <v>1287</v>
      </c>
      <c r="D264" s="40">
        <f>INDEX(Orders!A:D,ROW()+1,FindCol("orders",2,TimeBucketName))/$C264</f>
        <v>0.20202020202020202</v>
      </c>
    </row>
    <row r="265" spans="1:4" ht="15" x14ac:dyDescent="0.25">
      <c r="A265" s="12" t="str">
        <f>Orders!A266</f>
        <v>IR1385574</v>
      </c>
      <c r="B265" s="18" t="str">
        <f>VLOOKUP(A265,'Product-tool'!A:E,5,0)</f>
        <v>Tool 19</v>
      </c>
      <c r="C265" s="44">
        <f>VLOOKUP(A265&amp;B265,'Standard output'!A:D,4,0)</f>
        <v>10177</v>
      </c>
      <c r="D265" s="40">
        <f>INDEX(Orders!A:D,ROW()+1,FindCol("orders",2,TimeBucketName))/$C265</f>
        <v>1.6989289574530806E-2</v>
      </c>
    </row>
    <row r="266" spans="1:4" ht="15" x14ac:dyDescent="0.25">
      <c r="A266" s="12" t="str">
        <f>Orders!A267</f>
        <v>IR539559</v>
      </c>
      <c r="B266" s="18" t="str">
        <f>VLOOKUP(A266,'Product-tool'!A:E,5,0)</f>
        <v>Tool 05</v>
      </c>
      <c r="C266" s="44">
        <f>VLOOKUP(A266&amp;B266,'Standard output'!A:D,4,0)</f>
        <v>1256</v>
      </c>
      <c r="D266" s="40">
        <f>INDEX(Orders!A:D,ROW()+1,FindCol("orders",2,TimeBucketName))/$C266</f>
        <v>0.34466560509554145</v>
      </c>
    </row>
    <row r="267" spans="1:4" ht="15" x14ac:dyDescent="0.25">
      <c r="A267" s="12" t="str">
        <f>Orders!A268</f>
        <v>IR5796915</v>
      </c>
      <c r="B267" s="18" t="str">
        <f>VLOOKUP(A267,'Product-tool'!A:E,5,0)</f>
        <v>Tool 12</v>
      </c>
      <c r="C267" s="44">
        <f>VLOOKUP(A267&amp;B267,'Standard output'!A:D,4,0)</f>
        <v>4068</v>
      </c>
      <c r="D267" s="40">
        <f>INDEX(Orders!A:D,ROW()+1,FindCol("orders",2,TimeBucketName))/$C267</f>
        <v>0.63913470993117005</v>
      </c>
    </row>
    <row r="268" spans="1:4" ht="15" x14ac:dyDescent="0.25">
      <c r="A268" s="12" t="str">
        <f>Orders!A269</f>
        <v>IR6327281</v>
      </c>
      <c r="B268" s="18" t="str">
        <f>VLOOKUP(A268,'Product-tool'!A:E,5,0)</f>
        <v>Tool 12</v>
      </c>
      <c r="C268" s="44">
        <f>VLOOKUP(A268&amp;B268,'Standard output'!A:D,4,0)</f>
        <v>4000</v>
      </c>
      <c r="D268" s="40">
        <f>INDEX(Orders!A:D,ROW()+1,FindCol("orders",2,TimeBucketName))/$C268</f>
        <v>4.3225E-2</v>
      </c>
    </row>
    <row r="269" spans="1:4" ht="15" x14ac:dyDescent="0.25">
      <c r="A269" s="12" t="str">
        <f>Orders!A270</f>
        <v>MC3428427</v>
      </c>
      <c r="B269" s="18" t="str">
        <f>VLOOKUP(A269,'Product-tool'!A:E,5,0)</f>
        <v>Tool 13</v>
      </c>
      <c r="C269" s="44">
        <f>VLOOKUP(A269&amp;B269,'Standard output'!A:D,4,0)</f>
        <v>2430</v>
      </c>
      <c r="D269" s="40">
        <f>INDEX(Orders!A:D,ROW()+1,FindCol("orders",2,TimeBucketName))/$C269</f>
        <v>8.8806584362139923E-2</v>
      </c>
    </row>
    <row r="270" spans="1:4" ht="15" x14ac:dyDescent="0.25">
      <c r="A270" s="12" t="str">
        <f>Orders!A271</f>
        <v>MC3543546</v>
      </c>
      <c r="B270" s="18" t="str">
        <f>VLOOKUP(A270,'Product-tool'!A:E,5,0)</f>
        <v>Tool 12</v>
      </c>
      <c r="C270" s="44">
        <f>VLOOKUP(A270&amp;B270,'Standard output'!A:D,4,0)</f>
        <v>4044</v>
      </c>
      <c r="D270" s="40">
        <f>INDEX(Orders!A:D,ROW()+1,FindCol("orders",2,TimeBucketName))/$C270</f>
        <v>0.67121661721068249</v>
      </c>
    </row>
    <row r="271" spans="1:4" ht="15" x14ac:dyDescent="0.25">
      <c r="A271" s="12" t="str">
        <f>Orders!A272</f>
        <v>MC3717873</v>
      </c>
      <c r="B271" s="18" t="str">
        <f>VLOOKUP(A271,'Product-tool'!A:E,5,0)</f>
        <v>Tool 12</v>
      </c>
      <c r="C271" s="44">
        <f>VLOOKUP(A271&amp;B271,'Standard output'!A:D,4,0)</f>
        <v>4056</v>
      </c>
      <c r="D271" s="40">
        <f>INDEX(Orders!A:D,ROW()+1,FindCol("orders",2,TimeBucketName))/$C271</f>
        <v>6.7467948717948714</v>
      </c>
    </row>
    <row r="272" spans="1:4" ht="15" x14ac:dyDescent="0.25">
      <c r="A272" s="12" t="str">
        <f>Orders!A273</f>
        <v>MC4244977</v>
      </c>
      <c r="B272" s="18" t="str">
        <f>VLOOKUP(A272,'Product-tool'!A:E,5,0)</f>
        <v>Tool 12</v>
      </c>
      <c r="C272" s="44">
        <f>VLOOKUP(A272&amp;B272,'Standard output'!A:D,4,0)</f>
        <v>4088</v>
      </c>
      <c r="D272" s="40">
        <f>INDEX(Orders!A:D,ROW()+1,FindCol("orders",2,TimeBucketName))/$C272</f>
        <v>3.5956702544031311</v>
      </c>
    </row>
    <row r="273" spans="1:4" ht="15" x14ac:dyDescent="0.25">
      <c r="A273" s="12" t="str">
        <f>Orders!A274</f>
        <v>MC4291921</v>
      </c>
      <c r="B273" s="18" t="str">
        <f>VLOOKUP(A273,'Product-tool'!A:E,5,0)</f>
        <v>Tool 10</v>
      </c>
      <c r="C273" s="44">
        <f>VLOOKUP(A273&amp;B273,'Standard output'!A:D,4,0)</f>
        <v>1552</v>
      </c>
      <c r="D273" s="40">
        <f>INDEX(Orders!A:D,ROW()+1,FindCol("orders",2,TimeBucketName))/$C273</f>
        <v>0.34845360824742272</v>
      </c>
    </row>
    <row r="274" spans="1:4" ht="15" x14ac:dyDescent="0.25">
      <c r="A274" s="12" t="str">
        <f>Orders!A275</f>
        <v>MC4993575</v>
      </c>
      <c r="B274" s="18" t="str">
        <f>VLOOKUP(A274,'Product-tool'!A:E,5,0)</f>
        <v>Tool 19</v>
      </c>
      <c r="C274" s="44">
        <f>VLOOKUP(A274&amp;B274,'Standard output'!A:D,4,0)</f>
        <v>10264</v>
      </c>
      <c r="D274" s="40">
        <f>INDEX(Orders!A:D,ROW()+1,FindCol("orders",2,TimeBucketName))/$C274</f>
        <v>2.0265003897116133E-3</v>
      </c>
    </row>
    <row r="275" spans="1:4" ht="15" x14ac:dyDescent="0.25">
      <c r="A275" s="12" t="str">
        <f>Orders!A276</f>
        <v>MC4997628</v>
      </c>
      <c r="B275" s="18" t="str">
        <f>VLOOKUP(A275,'Product-tool'!A:E,5,0)</f>
        <v>Tool 19</v>
      </c>
      <c r="C275" s="44">
        <f>VLOOKUP(A275&amp;B275,'Standard output'!A:D,4,0)</f>
        <v>10252</v>
      </c>
      <c r="D275" s="40">
        <f>INDEX(Orders!A:D,ROW()+1,FindCol("orders",2,TimeBucketName))/$C275</f>
        <v>13.481349980491613</v>
      </c>
    </row>
    <row r="276" spans="1:4" ht="15" x14ac:dyDescent="0.25">
      <c r="A276" s="12" t="str">
        <f>Orders!A277</f>
        <v>MC5625753</v>
      </c>
      <c r="B276" s="18" t="str">
        <f>VLOOKUP(A276,'Product-tool'!A:E,5,0)</f>
        <v>Tool 05</v>
      </c>
      <c r="C276" s="44">
        <f>VLOOKUP(A276&amp;B276,'Standard output'!A:D,4,0)</f>
        <v>1217</v>
      </c>
      <c r="D276" s="40">
        <f>INDEX(Orders!A:D,ROW()+1,FindCol("orders",2,TimeBucketName))/$C276</f>
        <v>19.836483155299916</v>
      </c>
    </row>
    <row r="277" spans="1:4" ht="15" x14ac:dyDescent="0.25">
      <c r="A277" s="12" t="str">
        <f>Orders!A278</f>
        <v>MC5663542</v>
      </c>
      <c r="B277" s="18" t="str">
        <f>VLOOKUP(A277,'Product-tool'!A:E,5,0)</f>
        <v>Tool 05</v>
      </c>
      <c r="C277" s="44">
        <f>VLOOKUP(A277&amp;B277,'Standard output'!A:D,4,0)</f>
        <v>1239</v>
      </c>
      <c r="D277" s="40">
        <f>INDEX(Orders!A:D,ROW()+1,FindCol("orders",2,TimeBucketName))/$C277</f>
        <v>0.17417271993543182</v>
      </c>
    </row>
    <row r="278" spans="1:4" ht="15" x14ac:dyDescent="0.25">
      <c r="A278" s="12" t="str">
        <f>Orders!A279</f>
        <v>MC5823622</v>
      </c>
      <c r="B278" s="18" t="str">
        <f>VLOOKUP(A278,'Product-tool'!A:E,5,0)</f>
        <v>Tool 19</v>
      </c>
      <c r="C278" s="44">
        <f>VLOOKUP(A278&amp;B278,'Standard output'!A:D,4,0)</f>
        <v>10225</v>
      </c>
      <c r="D278" s="40">
        <f>INDEX(Orders!A:D,ROW()+1,FindCol("orders",2,TimeBucketName))/$C278</f>
        <v>0.53818092909535453</v>
      </c>
    </row>
    <row r="279" spans="1:4" ht="15" x14ac:dyDescent="0.25">
      <c r="A279" s="12" t="str">
        <f>Orders!A280</f>
        <v>MC594145</v>
      </c>
      <c r="B279" s="18" t="str">
        <f>VLOOKUP(A279,'Product-tool'!A:E,5,0)</f>
        <v>Tool 08</v>
      </c>
      <c r="C279" s="44">
        <f>VLOOKUP(A279&amp;B279,'Standard output'!A:D,4,0)</f>
        <v>3971</v>
      </c>
      <c r="D279" s="40">
        <f>INDEX(Orders!A:D,ROW()+1,FindCol("orders",2,TimeBucketName))/$C279</f>
        <v>0.33130193905817179</v>
      </c>
    </row>
    <row r="280" spans="1:4" ht="15" x14ac:dyDescent="0.25">
      <c r="A280" s="12" t="str">
        <f>Orders!A281</f>
        <v>ME8004536</v>
      </c>
      <c r="B280" s="18" t="str">
        <f>VLOOKUP(A280,'Product-tool'!A:E,5,0)</f>
        <v>Tool 08</v>
      </c>
      <c r="C280" s="44">
        <f>VLOOKUP(A280&amp;B280,'Standard output'!A:D,4,0)</f>
        <v>3972</v>
      </c>
      <c r="D280" s="40">
        <f>INDEX(Orders!A:D,ROW()+1,FindCol("orders",2,TimeBucketName))/$C280</f>
        <v>0.97696374622356497</v>
      </c>
    </row>
    <row r="281" spans="1:4" ht="15" x14ac:dyDescent="0.25">
      <c r="A281" s="12" t="str">
        <f>Orders!A282</f>
        <v>ME8004064</v>
      </c>
      <c r="B281" s="18" t="str">
        <f>VLOOKUP(A281,'Product-tool'!A:E,5,0)</f>
        <v>Tool 08</v>
      </c>
      <c r="C281" s="44">
        <f>VLOOKUP(A281&amp;B281,'Standard output'!A:D,4,0)</f>
        <v>3957</v>
      </c>
      <c r="D281" s="40">
        <f>INDEX(Orders!A:D,ROW()+1,FindCol("orders",2,TimeBucketName))/$C281</f>
        <v>1.6426585797321203</v>
      </c>
    </row>
    <row r="282" spans="1:4" ht="15" x14ac:dyDescent="0.25">
      <c r="A282" s="12" t="str">
        <f>Orders!A283</f>
        <v>ME8009107</v>
      </c>
      <c r="B282" s="18" t="str">
        <f>VLOOKUP(A282,'Product-tool'!A:E,5,0)</f>
        <v>Tool 08</v>
      </c>
      <c r="C282" s="44">
        <f>VLOOKUP(A282&amp;B282,'Standard output'!A:D,4,0)</f>
        <v>3960</v>
      </c>
      <c r="D282" s="40">
        <f>INDEX(Orders!A:D,ROW()+1,FindCol("orders",2,TimeBucketName))/$C282</f>
        <v>1.1269949494949496</v>
      </c>
    </row>
    <row r="283" spans="1:4" ht="15" x14ac:dyDescent="0.25">
      <c r="A283" s="12" t="str">
        <f>Orders!A284</f>
        <v>ME8007924</v>
      </c>
      <c r="B283" s="18" t="str">
        <f>VLOOKUP(A283,'Product-tool'!A:E,5,0)</f>
        <v>Tool 08</v>
      </c>
      <c r="C283" s="44">
        <f>VLOOKUP(A283&amp;B283,'Standard output'!A:D,4,0)</f>
        <v>3990</v>
      </c>
      <c r="D283" s="40">
        <f>INDEX(Orders!A:D,ROW()+1,FindCol("orders",2,TimeBucketName))/$C283</f>
        <v>3.7142857142857144E-2</v>
      </c>
    </row>
    <row r="284" spans="1:4" ht="15" x14ac:dyDescent="0.25">
      <c r="A284" s="12" t="str">
        <f>Orders!A285</f>
        <v>ME8082434</v>
      </c>
      <c r="B284" s="18" t="str">
        <f>VLOOKUP(A284,'Product-tool'!A:E,5,0)</f>
        <v>Tool 08</v>
      </c>
      <c r="C284" s="44">
        <f>VLOOKUP(A284&amp;B284,'Standard output'!A:D,4,0)</f>
        <v>3939</v>
      </c>
      <c r="D284" s="40">
        <f>INDEX(Orders!A:D,ROW()+1,FindCol("orders",2,TimeBucketName))/$C284</f>
        <v>0.22871287128712869</v>
      </c>
    </row>
    <row r="285" spans="1:4" ht="15" x14ac:dyDescent="0.25">
      <c r="A285" s="12" t="str">
        <f>Orders!A286</f>
        <v>ME8115997</v>
      </c>
      <c r="B285" s="18" t="str">
        <f>VLOOKUP(A285,'Product-tool'!A:E,5,0)</f>
        <v>Tool 08</v>
      </c>
      <c r="C285" s="44">
        <f>VLOOKUP(A285&amp;B285,'Standard output'!A:D,4,0)</f>
        <v>3920</v>
      </c>
      <c r="D285" s="40">
        <f>INDEX(Orders!A:D,ROW()+1,FindCol("orders",2,TimeBucketName))/$C285</f>
        <v>3.7142857142857144E-2</v>
      </c>
    </row>
    <row r="286" spans="1:4" ht="15" x14ac:dyDescent="0.25">
      <c r="A286" s="12" t="str">
        <f>Orders!A287</f>
        <v>ME8144143</v>
      </c>
      <c r="B286" s="18" t="str">
        <f>VLOOKUP(A286,'Product-tool'!A:E,5,0)</f>
        <v>Tool 08</v>
      </c>
      <c r="C286" s="44">
        <f>VLOOKUP(A286&amp;B286,'Standard output'!A:D,4,0)</f>
        <v>3981</v>
      </c>
      <c r="D286" s="40">
        <f>INDEX(Orders!A:D,ROW()+1,FindCol("orders",2,TimeBucketName))/$C286</f>
        <v>0.54142175332830944</v>
      </c>
    </row>
    <row r="287" spans="1:4" ht="15" x14ac:dyDescent="0.25">
      <c r="A287" s="12" t="str">
        <f>Orders!A288</f>
        <v>ME81564</v>
      </c>
      <c r="B287" s="18" t="str">
        <f>VLOOKUP(A287,'Product-tool'!A:E,5,0)</f>
        <v>Tool 08</v>
      </c>
      <c r="C287" s="44">
        <f>VLOOKUP(A287&amp;B287,'Standard output'!A:D,4,0)</f>
        <v>3930</v>
      </c>
      <c r="D287" s="40">
        <f>INDEX(Orders!A:D,ROW()+1,FindCol("orders",2,TimeBucketName))/$C287</f>
        <v>0.1376081424936387</v>
      </c>
    </row>
    <row r="288" spans="1:4" ht="15" x14ac:dyDescent="0.25">
      <c r="A288" s="12" t="str">
        <f>Orders!A289</f>
        <v>ME8164351</v>
      </c>
      <c r="B288" s="18" t="str">
        <f>VLOOKUP(A288,'Product-tool'!A:E,5,0)</f>
        <v>Tool 12</v>
      </c>
      <c r="C288" s="44">
        <f>VLOOKUP(A288&amp;B288,'Standard output'!A:D,4,0)</f>
        <v>4020</v>
      </c>
      <c r="D288" s="40">
        <f>INDEX(Orders!A:D,ROW()+1,FindCol("orders",2,TimeBucketName))/$C288</f>
        <v>1.378905472636816</v>
      </c>
    </row>
    <row r="289" spans="1:8" ht="15" x14ac:dyDescent="0.25">
      <c r="A289" s="12" t="str">
        <f>Orders!A290</f>
        <v>ME8183059</v>
      </c>
      <c r="B289" s="18" t="str">
        <f>VLOOKUP(A289,'Product-tool'!A:E,5,0)</f>
        <v>Tool 08</v>
      </c>
      <c r="C289" s="44">
        <f>VLOOKUP(A289&amp;B289,'Standard output'!A:D,4,0)</f>
        <v>3988</v>
      </c>
      <c r="D289" s="40">
        <f>INDEX(Orders!A:D,ROW()+1,FindCol("orders",2,TimeBucketName))/$C289</f>
        <v>4.066248746238716</v>
      </c>
    </row>
    <row r="290" spans="1:8" ht="15" x14ac:dyDescent="0.25">
      <c r="A290" s="12" t="str">
        <f>Orders!A291</f>
        <v>ME8182883</v>
      </c>
      <c r="B290" s="18" t="str">
        <f>VLOOKUP(A290,'Product-tool'!A:E,5,0)</f>
        <v>Tool 08</v>
      </c>
      <c r="C290" s="44">
        <f>VLOOKUP(A290&amp;B290,'Standard output'!A:D,4,0)</f>
        <v>3987</v>
      </c>
      <c r="D290" s="40">
        <f>INDEX(Orders!A:D,ROW()+1,FindCol("orders",2,TimeBucketName))/$C290</f>
        <v>0.87416603962879358</v>
      </c>
    </row>
    <row r="291" spans="1:8" ht="15" x14ac:dyDescent="0.25">
      <c r="A291" s="12" t="str">
        <f>Orders!A292</f>
        <v>ME8186457</v>
      </c>
      <c r="B291" s="18" t="str">
        <f>VLOOKUP(A291,'Product-tool'!A:E,5,0)</f>
        <v>Tool 08</v>
      </c>
      <c r="C291" s="44">
        <f>VLOOKUP(A291&amp;B291,'Standard output'!A:D,4,0)</f>
        <v>3997</v>
      </c>
      <c r="D291" s="40">
        <f>INDEX(Orders!A:D,ROW()+1,FindCol("orders",2,TimeBucketName))/$C291</f>
        <v>0.44038028521391043</v>
      </c>
    </row>
    <row r="292" spans="1:8" ht="15" x14ac:dyDescent="0.25">
      <c r="A292" s="12" t="str">
        <f>Orders!A293</f>
        <v>ME8183894</v>
      </c>
      <c r="B292" s="18" t="str">
        <f>VLOOKUP(A292,'Product-tool'!A:E,5,0)</f>
        <v>Tool 08</v>
      </c>
      <c r="C292" s="44">
        <f>VLOOKUP(A292&amp;B292,'Standard output'!A:D,4,0)</f>
        <v>3946</v>
      </c>
      <c r="D292" s="40">
        <f>INDEX(Orders!A:D,ROW()+1,FindCol("orders",2,TimeBucketName))/$C292</f>
        <v>6.1784591991890521</v>
      </c>
    </row>
    <row r="293" spans="1:8" ht="15" x14ac:dyDescent="0.25">
      <c r="A293" s="12" t="str">
        <f>Orders!A294</f>
        <v>ME8203838</v>
      </c>
      <c r="B293" s="18" t="str">
        <f>VLOOKUP(A293,'Product-tool'!A:E,5,0)</f>
        <v>Tool 08</v>
      </c>
      <c r="C293" s="44">
        <f>VLOOKUP(A293&amp;B293,'Standard output'!A:D,4,0)</f>
        <v>3986</v>
      </c>
      <c r="D293" s="40">
        <f>INDEX(Orders!A:D,ROW()+1,FindCol("orders",2,TimeBucketName))/$C293</f>
        <v>3.4535122930255899</v>
      </c>
    </row>
    <row r="294" spans="1:8" ht="15" x14ac:dyDescent="0.25">
      <c r="A294" s="12" t="str">
        <f>Orders!A295</f>
        <v>ME8216708</v>
      </c>
      <c r="B294" s="18" t="str">
        <f>VLOOKUP(A294,'Product-tool'!A:E,5,0)</f>
        <v>Tool 08</v>
      </c>
      <c r="C294" s="44">
        <f>VLOOKUP(A294&amp;B294,'Standard output'!A:D,4,0)</f>
        <v>3988</v>
      </c>
      <c r="D294" s="40">
        <f>INDEX(Orders!A:D,ROW()+1,FindCol("orders",2,TimeBucketName))/$C294</f>
        <v>1.1735205616850553</v>
      </c>
      <c r="H294" t="s">
        <v>309</v>
      </c>
    </row>
    <row r="295" spans="1:8" ht="15" x14ac:dyDescent="0.25">
      <c r="A295" s="12" t="str">
        <f>Orders!A296</f>
        <v>ME8212034</v>
      </c>
      <c r="B295" s="18" t="str">
        <f>VLOOKUP(A295,'Product-tool'!A:E,5,0)</f>
        <v>Tool 08</v>
      </c>
      <c r="C295" s="44">
        <f>VLOOKUP(A295&amp;B295,'Standard output'!A:D,4,0)</f>
        <v>3990</v>
      </c>
      <c r="D295" s="40">
        <f>INDEX(Orders!A:D,ROW()+1,FindCol("orders",2,TimeBucketName))/$C295</f>
        <v>0.3691478696741855</v>
      </c>
    </row>
    <row r="296" spans="1:8" ht="15" x14ac:dyDescent="0.25">
      <c r="A296" s="12" t="str">
        <f>Orders!A297</f>
        <v>ME8219605</v>
      </c>
      <c r="B296" s="18" t="str">
        <f>VLOOKUP(A296,'Product-tool'!A:E,5,0)</f>
        <v>Tool 08</v>
      </c>
      <c r="C296" s="44">
        <f>VLOOKUP(A296&amp;B296,'Standard output'!A:D,4,0)</f>
        <v>3951</v>
      </c>
      <c r="D296" s="40">
        <f>INDEX(Orders!A:D,ROW()+1,FindCol("orders",2,TimeBucketName))/$C296</f>
        <v>1.3592255125284738</v>
      </c>
    </row>
    <row r="297" spans="1:8" ht="15" x14ac:dyDescent="0.25">
      <c r="A297" s="12" t="str">
        <f>Orders!A298</f>
        <v>ME8227923</v>
      </c>
      <c r="B297" s="18" t="str">
        <f>VLOOKUP(A297,'Product-tool'!A:E,5,0)</f>
        <v>Tool 08</v>
      </c>
      <c r="C297" s="44">
        <f>VLOOKUP(A297&amp;B297,'Standard output'!A:D,4,0)</f>
        <v>3962</v>
      </c>
      <c r="D297" s="40">
        <f>INDEX(Orders!A:D,ROW()+1,FindCol("orders",2,TimeBucketName))/$C297</f>
        <v>3.674911660777385E-2</v>
      </c>
    </row>
    <row r="298" spans="1:8" ht="15" x14ac:dyDescent="0.25">
      <c r="A298" s="12" t="str">
        <f>Orders!A299</f>
        <v>ME8254069</v>
      </c>
      <c r="B298" s="18" t="str">
        <f>VLOOKUP(A298,'Product-tool'!A:E,5,0)</f>
        <v>Tool 08</v>
      </c>
      <c r="C298" s="44">
        <f>VLOOKUP(A298&amp;B298,'Standard output'!A:D,4,0)</f>
        <v>3943</v>
      </c>
      <c r="D298" s="40">
        <f>INDEX(Orders!A:D,ROW()+1,FindCol("orders",2,TimeBucketName))/$C298</f>
        <v>0.16484909967030181</v>
      </c>
    </row>
    <row r="299" spans="1:8" ht="15" x14ac:dyDescent="0.25">
      <c r="A299" s="12" t="str">
        <f>Orders!A300</f>
        <v>ME8294469</v>
      </c>
      <c r="B299" s="18" t="str">
        <f>VLOOKUP(A299,'Product-tool'!A:E,5,0)</f>
        <v>Tool 08</v>
      </c>
      <c r="C299" s="44">
        <f>VLOOKUP(A299&amp;B299,'Standard output'!A:D,4,0)</f>
        <v>3989</v>
      </c>
      <c r="D299" s="40">
        <f>INDEX(Orders!A:D,ROW()+1,FindCol("orders",2,TimeBucketName))/$C299</f>
        <v>1.8533717723740286</v>
      </c>
    </row>
    <row r="300" spans="1:8" ht="15" x14ac:dyDescent="0.25">
      <c r="A300" s="12" t="str">
        <f>Orders!A301</f>
        <v>ME8314847</v>
      </c>
      <c r="B300" s="18" t="str">
        <f>VLOOKUP(A300,'Product-tool'!A:E,5,0)</f>
        <v>Tool 08</v>
      </c>
      <c r="C300" s="44">
        <f>VLOOKUP(A300&amp;B300,'Standard output'!A:D,4,0)</f>
        <v>4003</v>
      </c>
      <c r="D300" s="40">
        <f>INDEX(Orders!A:D,ROW()+1,FindCol("orders",2,TimeBucketName))/$C300</f>
        <v>0.12470647014738948</v>
      </c>
    </row>
    <row r="301" spans="1:8" ht="15" x14ac:dyDescent="0.25">
      <c r="A301" s="12" t="str">
        <f>Orders!A302</f>
        <v>ME8808939</v>
      </c>
      <c r="B301" s="18" t="str">
        <f>VLOOKUP(A301,'Product-tool'!A:E,5,0)</f>
        <v>Tool 08</v>
      </c>
      <c r="C301" s="44">
        <f>VLOOKUP(A301&amp;B301,'Standard output'!A:D,4,0)</f>
        <v>3977</v>
      </c>
      <c r="D301" s="40">
        <f>INDEX(Orders!A:D,ROW()+1,FindCol("orders",2,TimeBucketName))/$C301</f>
        <v>0.64950968066381698</v>
      </c>
    </row>
    <row r="302" spans="1:8" ht="15" x14ac:dyDescent="0.25">
      <c r="A302" s="12" t="str">
        <f>Orders!A303</f>
        <v>ME8804901</v>
      </c>
      <c r="B302" s="18" t="str">
        <f>VLOOKUP(A302,'Product-tool'!A:E,5,0)</f>
        <v>Tool 08</v>
      </c>
      <c r="C302" s="44">
        <f>VLOOKUP(A302&amp;B302,'Standard output'!A:D,4,0)</f>
        <v>3933</v>
      </c>
      <c r="D302" s="40">
        <f>INDEX(Orders!A:D,ROW()+1,FindCol("orders",2,TimeBucketName))/$C302</f>
        <v>14.139359267734553</v>
      </c>
    </row>
    <row r="303" spans="1:8" ht="15" x14ac:dyDescent="0.25">
      <c r="A303" s="12" t="str">
        <f>Orders!A304</f>
        <v>ME8809588</v>
      </c>
      <c r="B303" s="18" t="str">
        <f>VLOOKUP(A303,'Product-tool'!A:E,5,0)</f>
        <v>Tool 08</v>
      </c>
      <c r="C303" s="44">
        <f>VLOOKUP(A303&amp;B303,'Standard output'!A:D,4,0)</f>
        <v>3934</v>
      </c>
      <c r="D303" s="40">
        <f>INDEX(Orders!A:D,ROW()+1,FindCol("orders",2,TimeBucketName))/$C303</f>
        <v>0.20983731570920183</v>
      </c>
    </row>
    <row r="304" spans="1:8" ht="15" x14ac:dyDescent="0.25">
      <c r="A304" s="12" t="str">
        <f>Orders!A305</f>
        <v>ME8846873</v>
      </c>
      <c r="B304" s="18" t="str">
        <f>VLOOKUP(A304,'Product-tool'!A:E,5,0)</f>
        <v>Tool 08</v>
      </c>
      <c r="C304" s="44">
        <f>VLOOKUP(A304&amp;B304,'Standard output'!A:D,4,0)</f>
        <v>4003</v>
      </c>
      <c r="D304" s="40">
        <f>INDEX(Orders!A:D,ROW()+1,FindCol("orders",2,TimeBucketName))/$C304</f>
        <v>2.7880339745191107</v>
      </c>
    </row>
    <row r="305" spans="1:4" ht="15" x14ac:dyDescent="0.25">
      <c r="A305" s="12" t="str">
        <f>Orders!A306</f>
        <v>ME8876987</v>
      </c>
      <c r="B305" s="18" t="str">
        <f>VLOOKUP(A305,'Product-tool'!A:E,5,0)</f>
        <v>Tool 04</v>
      </c>
      <c r="C305" s="44">
        <f>VLOOKUP(A305&amp;B305,'Standard output'!A:D,4,0)</f>
        <v>2302</v>
      </c>
      <c r="D305" s="40">
        <f>INDEX(Orders!A:D,ROW()+1,FindCol("orders",2,TimeBucketName))/$C305</f>
        <v>0.20330147697654213</v>
      </c>
    </row>
    <row r="306" spans="1:4" ht="15" x14ac:dyDescent="0.25">
      <c r="A306" s="12" t="str">
        <f>Orders!A307</f>
        <v>MP8004078</v>
      </c>
      <c r="B306" s="18" t="str">
        <f>VLOOKUP(A306,'Product-tool'!A:E,5,0)</f>
        <v>Tool 04</v>
      </c>
      <c r="C306" s="44">
        <f>VLOOKUP(A306&amp;B306,'Standard output'!A:D,4,0)</f>
        <v>2293</v>
      </c>
      <c r="D306" s="40">
        <f>INDEX(Orders!A:D,ROW()+1,FindCol("orders",2,TimeBucketName))/$C306</f>
        <v>8.6487134757959012</v>
      </c>
    </row>
    <row r="307" spans="1:4" ht="15" x14ac:dyDescent="0.25">
      <c r="A307" s="12" t="str">
        <f>Orders!A308</f>
        <v>MP8026858</v>
      </c>
      <c r="B307" s="18" t="str">
        <f>VLOOKUP(A307,'Product-tool'!A:E,5,0)</f>
        <v>Tool 04</v>
      </c>
      <c r="C307" s="44">
        <f>VLOOKUP(A307&amp;B307,'Standard output'!A:D,4,0)</f>
        <v>2253</v>
      </c>
      <c r="D307" s="40">
        <f>INDEX(Orders!A:D,ROW()+1,FindCol("orders",2,TimeBucketName))/$C307</f>
        <v>18.655259653794943</v>
      </c>
    </row>
    <row r="308" spans="1:4" ht="15" x14ac:dyDescent="0.25">
      <c r="A308" s="12" t="str">
        <f>Orders!A309</f>
        <v>MP8061520</v>
      </c>
      <c r="B308" s="18" t="str">
        <f>VLOOKUP(A308,'Product-tool'!A:E,5,0)</f>
        <v>Tool 04</v>
      </c>
      <c r="C308" s="44">
        <f>VLOOKUP(A308&amp;B308,'Standard output'!A:D,4,0)</f>
        <v>2265</v>
      </c>
      <c r="D308" s="40">
        <f>INDEX(Orders!A:D,ROW()+1,FindCol("orders",2,TimeBucketName))/$C308</f>
        <v>13.041898454746137</v>
      </c>
    </row>
    <row r="309" spans="1:4" ht="15" x14ac:dyDescent="0.25">
      <c r="A309" s="12" t="str">
        <f>Orders!A310</f>
        <v>MP8104858</v>
      </c>
      <c r="B309" s="18" t="str">
        <f>VLOOKUP(A309,'Product-tool'!A:E,5,0)</f>
        <v>Tool 04</v>
      </c>
      <c r="C309" s="44">
        <f>VLOOKUP(A309&amp;B309,'Standard output'!A:D,4,0)</f>
        <v>2302</v>
      </c>
      <c r="D309" s="40">
        <f>INDEX(Orders!A:D,ROW()+1,FindCol("orders",2,TimeBucketName))/$C309</f>
        <v>18.155951346655083</v>
      </c>
    </row>
    <row r="310" spans="1:4" ht="15" x14ac:dyDescent="0.25">
      <c r="A310" s="12" t="str">
        <f>Orders!A311</f>
        <v>MP8109471</v>
      </c>
      <c r="B310" s="18" t="str">
        <f>VLOOKUP(A310,'Product-tool'!A:E,5,0)</f>
        <v>Tool 04</v>
      </c>
      <c r="C310" s="44">
        <f>VLOOKUP(A310&amp;B310,'Standard output'!A:D,4,0)</f>
        <v>2313</v>
      </c>
      <c r="D310" s="40">
        <f>INDEX(Orders!A:D,ROW()+1,FindCol("orders",2,TimeBucketName))/$C310</f>
        <v>1.0678772157371379</v>
      </c>
    </row>
    <row r="311" spans="1:4" ht="15" x14ac:dyDescent="0.25">
      <c r="A311" s="12" t="str">
        <f>Orders!A312</f>
        <v>MP8189416</v>
      </c>
      <c r="B311" s="18" t="str">
        <f>VLOOKUP(A311,'Product-tool'!A:E,5,0)</f>
        <v>Tool 07</v>
      </c>
      <c r="C311" s="44">
        <f>VLOOKUP(A311&amp;B311,'Standard output'!A:D,4,0)</f>
        <v>6436</v>
      </c>
      <c r="D311" s="40">
        <f>INDEX(Orders!A:D,ROW()+1,FindCol("orders",2,TimeBucketName))/$C311</f>
        <v>5.9283716594157863</v>
      </c>
    </row>
    <row r="312" spans="1:4" ht="15" x14ac:dyDescent="0.25">
      <c r="A312" s="12" t="str">
        <f>Orders!A313</f>
        <v>MR0869382</v>
      </c>
      <c r="B312" s="18" t="str">
        <f>VLOOKUP(A312,'Product-tool'!A:E,5,0)</f>
        <v>Tool 10</v>
      </c>
      <c r="C312" s="44">
        <f>VLOOKUP(A312&amp;B312,'Standard output'!A:D,4,0)</f>
        <v>1636</v>
      </c>
      <c r="D312" s="40">
        <f>INDEX(Orders!A:D,ROW()+1,FindCol("orders",2,TimeBucketName))/$C312</f>
        <v>0.16528117359413205</v>
      </c>
    </row>
    <row r="313" spans="1:4" ht="15" x14ac:dyDescent="0.25">
      <c r="A313" s="12" t="str">
        <f>Orders!A314</f>
        <v>MT0524796</v>
      </c>
      <c r="B313" s="18" t="str">
        <f>VLOOKUP(A313,'Product-tool'!A:E,5,0)</f>
        <v>Tool 09</v>
      </c>
      <c r="C313" s="44">
        <f>VLOOKUP(A313&amp;B313,'Standard output'!A:D,4,0)</f>
        <v>488</v>
      </c>
      <c r="D313" s="40">
        <f>INDEX(Orders!A:D,ROW()+1,FindCol("orders",2,TimeBucketName))/$C313</f>
        <v>4.6938524590163935</v>
      </c>
    </row>
    <row r="314" spans="1:4" ht="15" x14ac:dyDescent="0.25">
      <c r="A314" s="12" t="str">
        <f>Orders!A315</f>
        <v>MT458935</v>
      </c>
      <c r="B314" s="18" t="str">
        <f>VLOOKUP(A314,'Product-tool'!A:E,5,0)</f>
        <v>Tool 09</v>
      </c>
      <c r="C314" s="44">
        <f>VLOOKUP(A314&amp;B314,'Standard output'!A:D,4,0)</f>
        <v>504</v>
      </c>
      <c r="D314" s="40">
        <f>INDEX(Orders!A:D,ROW()+1,FindCol("orders",2,TimeBucketName))/$C314</f>
        <v>7.1448412698412698</v>
      </c>
    </row>
    <row r="315" spans="1:4" ht="15" x14ac:dyDescent="0.25">
      <c r="A315" s="12" t="str">
        <f>Orders!A316</f>
        <v>MT4603768</v>
      </c>
      <c r="B315" s="18" t="str">
        <f>VLOOKUP(A315,'Product-tool'!A:E,5,0)</f>
        <v>Tool 15</v>
      </c>
      <c r="C315" s="44">
        <f>VLOOKUP(A315&amp;B315,'Standard output'!A:D,4,0)</f>
        <v>4489</v>
      </c>
      <c r="D315" s="40">
        <f>INDEX(Orders!A:D,ROW()+1,FindCol("orders",2,TimeBucketName))/$C315</f>
        <v>1.9113388282468256E-2</v>
      </c>
    </row>
    <row r="316" spans="1:4" ht="15" x14ac:dyDescent="0.25">
      <c r="A316" s="12" t="str">
        <f>Orders!A317</f>
        <v>NU0449734</v>
      </c>
      <c r="B316" s="18" t="str">
        <f>VLOOKUP(A316,'Product-tool'!A:E,5,0)</f>
        <v>Tool 15</v>
      </c>
      <c r="C316" s="44">
        <f>VLOOKUP(A316&amp;B316,'Standard output'!A:D,4,0)</f>
        <v>4417</v>
      </c>
      <c r="D316" s="40">
        <f>INDEX(Orders!A:D,ROW()+1,FindCol("orders",2,TimeBucketName))/$C316</f>
        <v>6.7642970341860993</v>
      </c>
    </row>
    <row r="317" spans="1:4" ht="15" x14ac:dyDescent="0.25">
      <c r="A317" s="12" t="str">
        <f>Orders!A318</f>
        <v>NU0799419</v>
      </c>
      <c r="B317" s="18" t="str">
        <f>VLOOKUP(A317,'Product-tool'!A:E,5,0)</f>
        <v>Tool 15</v>
      </c>
      <c r="C317" s="44">
        <f>VLOOKUP(A317&amp;B317,'Standard output'!A:D,4,0)</f>
        <v>4456</v>
      </c>
      <c r="D317" s="40">
        <f>INDEX(Orders!A:D,ROW()+1,FindCol("orders",2,TimeBucketName))/$C317</f>
        <v>1.9254937163375223E-2</v>
      </c>
    </row>
    <row r="318" spans="1:4" ht="15" x14ac:dyDescent="0.25">
      <c r="A318" s="12" t="str">
        <f>Orders!A319</f>
        <v>NU0913559</v>
      </c>
      <c r="B318" s="18" t="str">
        <f>VLOOKUP(A318,'Product-tool'!A:E,5,0)</f>
        <v>Tool 15</v>
      </c>
      <c r="C318" s="44">
        <f>VLOOKUP(A318&amp;B318,'Standard output'!A:D,4,0)</f>
        <v>4414</v>
      </c>
      <c r="D318" s="40">
        <f>INDEX(Orders!A:D,ROW()+1,FindCol("orders",2,TimeBucketName))/$C318</f>
        <v>0.90122338015405523</v>
      </c>
    </row>
    <row r="319" spans="1:4" ht="15" x14ac:dyDescent="0.25">
      <c r="A319" s="12" t="str">
        <f>Orders!A320</f>
        <v>NU1662490</v>
      </c>
      <c r="B319" s="18" t="str">
        <f>VLOOKUP(A319,'Product-tool'!A:E,5,0)</f>
        <v>Tool 15</v>
      </c>
      <c r="C319" s="44">
        <f>VLOOKUP(A319&amp;B319,'Standard output'!A:D,4,0)</f>
        <v>4457</v>
      </c>
      <c r="D319" s="40">
        <f>INDEX(Orders!A:D,ROW()+1,FindCol("orders",2,TimeBucketName))/$C319</f>
        <v>2.4209109266322641E-2</v>
      </c>
    </row>
    <row r="320" spans="1:4" ht="15" x14ac:dyDescent="0.25">
      <c r="A320" s="12" t="str">
        <f>Orders!A321</f>
        <v>NU1816428</v>
      </c>
      <c r="B320" s="18" t="str">
        <f>VLOOKUP(A320,'Product-tool'!A:E,5,0)</f>
        <v>Tool 10</v>
      </c>
      <c r="C320" s="44">
        <f>VLOOKUP(A320&amp;B320,'Standard output'!A:D,4,0)</f>
        <v>1636</v>
      </c>
      <c r="D320" s="40">
        <f>INDEX(Orders!A:D,ROW()+1,FindCol("orders",2,TimeBucketName))/$C320</f>
        <v>8.9029339853300744</v>
      </c>
    </row>
    <row r="321" spans="1:4" ht="15" x14ac:dyDescent="0.25">
      <c r="A321" s="12" t="str">
        <f>Orders!A322</f>
        <v>NU2694528</v>
      </c>
      <c r="B321" s="18" t="str">
        <f>VLOOKUP(A321,'Product-tool'!A:E,5,0)</f>
        <v>Tool 15</v>
      </c>
      <c r="C321" s="44">
        <f>VLOOKUP(A321&amp;B321,'Standard output'!A:D,4,0)</f>
        <v>4499</v>
      </c>
      <c r="D321" s="40">
        <f>INDEX(Orders!A:D,ROW()+1,FindCol("orders",2,TimeBucketName))/$C321</f>
        <v>4.7966214714380978E-2</v>
      </c>
    </row>
    <row r="322" spans="1:4" ht="15" x14ac:dyDescent="0.25">
      <c r="A322" s="12" t="str">
        <f>Orders!A323</f>
        <v>NU2703355</v>
      </c>
      <c r="B322" s="18" t="str">
        <f>VLOOKUP(A322,'Product-tool'!A:E,5,0)</f>
        <v>Tool 02</v>
      </c>
      <c r="C322" s="44">
        <f>VLOOKUP(A322&amp;B322,'Standard output'!A:D,4,0)</f>
        <v>2647</v>
      </c>
      <c r="D322" s="40">
        <f>INDEX(Orders!A:D,ROW()+1,FindCol("orders",2,TimeBucketName))/$C322</f>
        <v>1.8127313940309786</v>
      </c>
    </row>
    <row r="323" spans="1:4" ht="15" x14ac:dyDescent="0.25">
      <c r="A323" s="12" t="str">
        <f>Orders!A324</f>
        <v>NU2754771</v>
      </c>
      <c r="B323" s="18" t="str">
        <f>VLOOKUP(A323,'Product-tool'!A:E,5,0)</f>
        <v>Tool 05</v>
      </c>
      <c r="C323" s="44">
        <f>VLOOKUP(A323&amp;B323,'Standard output'!A:D,4,0)</f>
        <v>1289</v>
      </c>
      <c r="D323" s="40">
        <f>INDEX(Orders!A:D,ROW()+1,FindCol("orders",2,TimeBucketName))/$C323</f>
        <v>3.7820015515903802</v>
      </c>
    </row>
    <row r="324" spans="1:4" ht="15" x14ac:dyDescent="0.25">
      <c r="A324" s="12" t="str">
        <f>Orders!A325</f>
        <v>NU290431</v>
      </c>
      <c r="B324" s="18" t="str">
        <f>VLOOKUP(A324,'Product-tool'!A:E,5,0)</f>
        <v>Tool 15</v>
      </c>
      <c r="C324" s="44">
        <f>VLOOKUP(A324&amp;B324,'Standard output'!A:D,4,0)</f>
        <v>4482</v>
      </c>
      <c r="D324" s="40">
        <f>INDEX(Orders!A:D,ROW()+1,FindCol("orders",2,TimeBucketName))/$C324</f>
        <v>0.92931726907630519</v>
      </c>
    </row>
    <row r="325" spans="1:4" ht="15" x14ac:dyDescent="0.25">
      <c r="A325" s="12" t="str">
        <f>Orders!A326</f>
        <v>NU3608271</v>
      </c>
      <c r="B325" s="18" t="str">
        <f>VLOOKUP(A325,'Product-tool'!A:E,5,0)</f>
        <v>Tool 10</v>
      </c>
      <c r="C325" s="44">
        <f>VLOOKUP(A325&amp;B325,'Standard output'!A:D,4,0)</f>
        <v>1630</v>
      </c>
      <c r="D325" s="40">
        <f>INDEX(Orders!A:D,ROW()+1,FindCol("orders",2,TimeBucketName))/$C325</f>
        <v>0.77760736196319014</v>
      </c>
    </row>
    <row r="326" spans="1:4" ht="15" x14ac:dyDescent="0.25">
      <c r="A326" s="12" t="str">
        <f>Orders!A327</f>
        <v>NU3708683</v>
      </c>
      <c r="B326" s="18" t="str">
        <f>VLOOKUP(A326,'Product-tool'!A:E,5,0)</f>
        <v>Tool 02</v>
      </c>
      <c r="C326" s="44">
        <f>VLOOKUP(A326&amp;B326,'Standard output'!A:D,4,0)</f>
        <v>2619</v>
      </c>
      <c r="D326" s="40">
        <f>INDEX(Orders!A:D,ROW()+1,FindCol("orders",2,TimeBucketName))/$C326</f>
        <v>1.0369224894998093</v>
      </c>
    </row>
    <row r="327" spans="1:4" ht="15" x14ac:dyDescent="0.25">
      <c r="A327" s="12" t="str">
        <f>Orders!A328</f>
        <v>NU3827246</v>
      </c>
      <c r="B327" s="18" t="str">
        <f>VLOOKUP(A327,'Product-tool'!A:E,5,0)</f>
        <v>Tool 02</v>
      </c>
      <c r="C327" s="44">
        <f>VLOOKUP(A327&amp;B327,'Standard output'!A:D,4,0)</f>
        <v>2693</v>
      </c>
      <c r="D327" s="40">
        <f>INDEX(Orders!A:D,ROW()+1,FindCol("orders",2,TimeBucketName))/$C327</f>
        <v>0.45666542888971406</v>
      </c>
    </row>
    <row r="328" spans="1:4" ht="15" x14ac:dyDescent="0.25">
      <c r="A328" s="12" t="str">
        <f>Orders!A329</f>
        <v>NU3927324</v>
      </c>
      <c r="B328" s="18" t="str">
        <f>VLOOKUP(A328,'Product-tool'!A:E,5,0)</f>
        <v>Tool 12</v>
      </c>
      <c r="C328" s="44">
        <f>VLOOKUP(A328&amp;B328,'Standard output'!A:D,4,0)</f>
        <v>4003</v>
      </c>
      <c r="D328" s="40">
        <f>INDEX(Orders!A:D,ROW()+1,FindCol("orders",2,TimeBucketName))/$C328</f>
        <v>0.85638271296527602</v>
      </c>
    </row>
    <row r="329" spans="1:4" ht="15" x14ac:dyDescent="0.25">
      <c r="A329" s="12" t="str">
        <f>Orders!A330</f>
        <v>NU4893598</v>
      </c>
      <c r="B329" s="18" t="str">
        <f>VLOOKUP(A329,'Product-tool'!A:E,5,0)</f>
        <v>Tool 02</v>
      </c>
      <c r="C329" s="44">
        <f>VLOOKUP(A329&amp;B329,'Standard output'!A:D,4,0)</f>
        <v>2619</v>
      </c>
      <c r="D329" s="40">
        <f>INDEX(Orders!A:D,ROW()+1,FindCol("orders",2,TimeBucketName))/$C329</f>
        <v>4.1198930889652541E-2</v>
      </c>
    </row>
    <row r="330" spans="1:4" ht="15" x14ac:dyDescent="0.25">
      <c r="A330" s="12" t="str">
        <f>Orders!A331</f>
        <v>NU5305035</v>
      </c>
      <c r="B330" s="18" t="str">
        <f>VLOOKUP(A330,'Product-tool'!A:E,5,0)</f>
        <v>Tool 17</v>
      </c>
      <c r="C330" s="44">
        <f>VLOOKUP(A330&amp;B330,'Standard output'!A:D,4,0)</f>
        <v>6846</v>
      </c>
      <c r="D330" s="40">
        <f>INDEX(Orders!A:D,ROW()+1,FindCol("orders",2,TimeBucketName))/$C330</f>
        <v>1.8419515045281918E-2</v>
      </c>
    </row>
    <row r="331" spans="1:4" ht="15" x14ac:dyDescent="0.25">
      <c r="A331" s="12" t="str">
        <f>Orders!A332</f>
        <v>NU5785654</v>
      </c>
      <c r="B331" s="18" t="str">
        <f>VLOOKUP(A331,'Product-tool'!A:E,5,0)</f>
        <v>Tool 10</v>
      </c>
      <c r="C331" s="44">
        <f>VLOOKUP(A331&amp;B331,'Standard output'!A:D,4,0)</f>
        <v>1606</v>
      </c>
      <c r="D331" s="40">
        <f>INDEX(Orders!A:D,ROW()+1,FindCol("orders",2,TimeBucketName))/$C331</f>
        <v>0.12789539227895394</v>
      </c>
    </row>
    <row r="332" spans="1:4" ht="15" x14ac:dyDescent="0.25">
      <c r="A332" s="12" t="str">
        <f>Orders!A333</f>
        <v>OX5859021</v>
      </c>
      <c r="B332" s="18" t="str">
        <f>VLOOKUP(A332,'Product-tool'!A:E,5,0)</f>
        <v>Tool 10</v>
      </c>
      <c r="C332" s="44">
        <f>VLOOKUP(A332&amp;B332,'Standard output'!A:D,4,0)</f>
        <v>1609</v>
      </c>
      <c r="D332" s="40">
        <f>INDEX(Orders!A:D,ROW()+1,FindCol("orders",2,TimeBucketName))/$C332</f>
        <v>1.1311373523927906E-2</v>
      </c>
    </row>
    <row r="333" spans="1:4" ht="15" x14ac:dyDescent="0.25">
      <c r="A333" s="12" t="str">
        <f>Orders!A334</f>
        <v>OX5851901</v>
      </c>
      <c r="B333" s="18" t="str">
        <f>VLOOKUP(A333,'Product-tool'!A:E,5,0)</f>
        <v>Tool 16</v>
      </c>
      <c r="C333" s="44">
        <f>VLOOKUP(A333&amp;B333,'Standard output'!A:D,4,0)</f>
        <v>6845</v>
      </c>
      <c r="D333" s="40">
        <f>INDEX(Orders!A:D,ROW()+1,FindCol("orders",2,TimeBucketName))/$C333</f>
        <v>6.2673484295105919E-3</v>
      </c>
    </row>
    <row r="334" spans="1:4" ht="15" x14ac:dyDescent="0.25">
      <c r="A334" s="12" t="str">
        <f>Orders!A335</f>
        <v>RC146190</v>
      </c>
      <c r="B334" s="18" t="str">
        <f>VLOOKUP(A334,'Product-tool'!A:E,5,0)</f>
        <v>Tool 18</v>
      </c>
      <c r="C334" s="44">
        <f>VLOOKUP(A334&amp;B334,'Standard output'!A:D,4,0)</f>
        <v>2872</v>
      </c>
      <c r="D334" s="40">
        <f>INDEX(Orders!A:D,ROW()+1,FindCol("orders",2,TimeBucketName))/$C334</f>
        <v>0.64094707520891359</v>
      </c>
    </row>
    <row r="335" spans="1:4" ht="15" x14ac:dyDescent="0.25">
      <c r="A335" s="12" t="str">
        <f>Orders!A336</f>
        <v>RC4928508</v>
      </c>
      <c r="B335" s="18" t="str">
        <f>VLOOKUP(A335,'Product-tool'!A:E,5,0)</f>
        <v>Tool 18</v>
      </c>
      <c r="C335" s="44">
        <f>VLOOKUP(A335&amp;B335,'Standard output'!A:D,4,0)</f>
        <v>2878</v>
      </c>
      <c r="D335" s="40">
        <f>INDEX(Orders!A:D,ROW()+1,FindCol("orders",2,TimeBucketName))/$C335</f>
        <v>3.0264072272411398E-2</v>
      </c>
    </row>
    <row r="336" spans="1:4" ht="15" x14ac:dyDescent="0.25">
      <c r="A336" s="12" t="str">
        <f>Orders!A337</f>
        <v>RM0095773</v>
      </c>
      <c r="B336" s="18" t="str">
        <f>VLOOKUP(A336,'Product-tool'!A:E,5,0)</f>
        <v>Tool 18</v>
      </c>
      <c r="C336" s="44">
        <f>VLOOKUP(A336&amp;B336,'Standard output'!A:D,4,0)</f>
        <v>2882</v>
      </c>
      <c r="D336" s="40">
        <f>INDEX(Orders!A:D,ROW()+1,FindCol("orders",2,TimeBucketName))/$C336</f>
        <v>0.98560027758501045</v>
      </c>
    </row>
    <row r="337" spans="1:4" ht="15" x14ac:dyDescent="0.25">
      <c r="A337" s="12" t="str">
        <f>Orders!A338</f>
        <v>RM1193363</v>
      </c>
      <c r="B337" s="18" t="str">
        <f>VLOOKUP(A337,'Product-tool'!A:E,5,0)</f>
        <v>Tool 18</v>
      </c>
      <c r="C337" s="44">
        <f>VLOOKUP(A337&amp;B337,'Standard output'!A:D,4,0)</f>
        <v>2843</v>
      </c>
      <c r="D337" s="40">
        <f>INDEX(Orders!A:D,ROW()+1,FindCol("orders",2,TimeBucketName))/$C337</f>
        <v>3.6581076327822722E-3</v>
      </c>
    </row>
    <row r="338" spans="1:4" ht="15" x14ac:dyDescent="0.25">
      <c r="A338" s="12" t="str">
        <f>Orders!A339</f>
        <v>RM12722</v>
      </c>
      <c r="B338" s="18" t="str">
        <f>VLOOKUP(A338,'Product-tool'!A:E,5,0)</f>
        <v>Tool 18</v>
      </c>
      <c r="C338" s="44">
        <f>VLOOKUP(A338&amp;B338,'Standard output'!A:D,4,0)</f>
        <v>2880</v>
      </c>
      <c r="D338" s="40">
        <f>INDEX(Orders!A:D,ROW()+1,FindCol("orders",2,TimeBucketName))/$C338</f>
        <v>1.6250000000000001E-2</v>
      </c>
    </row>
    <row r="339" spans="1:4" ht="15" x14ac:dyDescent="0.25">
      <c r="A339" s="12" t="str">
        <f>Orders!A340</f>
        <v>RM2364622</v>
      </c>
      <c r="B339" s="18" t="str">
        <f>VLOOKUP(A339,'Product-tool'!A:E,5,0)</f>
        <v>Tool 18</v>
      </c>
      <c r="C339" s="44">
        <f>VLOOKUP(A339&amp;B339,'Standard output'!A:D,4,0)</f>
        <v>2839</v>
      </c>
      <c r="D339" s="40">
        <f>INDEX(Orders!A:D,ROW()+1,FindCol("orders",2,TimeBucketName))/$C339</f>
        <v>1.1809439943642128</v>
      </c>
    </row>
    <row r="340" spans="1:4" ht="15" x14ac:dyDescent="0.25">
      <c r="A340" s="12" t="str">
        <f>Orders!A341</f>
        <v>RM4669200</v>
      </c>
      <c r="B340" s="18" t="str">
        <f>VLOOKUP(A340,'Product-tool'!A:E,5,0)</f>
        <v>Tool 18</v>
      </c>
      <c r="C340" s="44">
        <f>VLOOKUP(A340&amp;B340,'Standard output'!A:D,4,0)</f>
        <v>2899</v>
      </c>
      <c r="D340" s="40">
        <f>INDEX(Orders!A:D,ROW()+1,FindCol("orders",2,TimeBucketName))/$C340</f>
        <v>7.1748878923766817E-3</v>
      </c>
    </row>
    <row r="341" spans="1:4" ht="15" x14ac:dyDescent="0.25">
      <c r="A341" s="12" t="str">
        <f>Orders!A342</f>
        <v>RM4667709</v>
      </c>
      <c r="B341" s="18" t="str">
        <f>VLOOKUP(A341,'Product-tool'!A:E,5,0)</f>
        <v>Tool 18</v>
      </c>
      <c r="C341" s="44">
        <f>VLOOKUP(A341&amp;B341,'Standard output'!A:D,4,0)</f>
        <v>2856</v>
      </c>
      <c r="D341" s="40">
        <f>INDEX(Orders!A:D,ROW()+1,FindCol("orders",2,TimeBucketName))/$C341</f>
        <v>1.5362394957983194</v>
      </c>
    </row>
    <row r="342" spans="1:4" ht="15" x14ac:dyDescent="0.25">
      <c r="A342" s="12" t="str">
        <f>Orders!A343</f>
        <v>RM4695168</v>
      </c>
      <c r="B342" s="18" t="str">
        <f>VLOOKUP(A342,'Product-tool'!A:E,5,0)</f>
        <v>Tool 18</v>
      </c>
      <c r="C342" s="44">
        <f>VLOOKUP(A342&amp;B342,'Standard output'!A:D,4,0)</f>
        <v>2806</v>
      </c>
      <c r="D342" s="40">
        <f>INDEX(Orders!A:D,ROW()+1,FindCol("orders",2,TimeBucketName))/$C342</f>
        <v>0.78157519600855307</v>
      </c>
    </row>
    <row r="343" spans="1:4" ht="15" x14ac:dyDescent="0.25">
      <c r="A343" s="12" t="str">
        <f>Orders!A344</f>
        <v>RM4934415</v>
      </c>
      <c r="B343" s="18" t="str">
        <f>VLOOKUP(A343,'Product-tool'!A:E,5,0)</f>
        <v>Tool 18</v>
      </c>
      <c r="C343" s="44">
        <f>VLOOKUP(A343&amp;B343,'Standard output'!A:D,4,0)</f>
        <v>2834</v>
      </c>
      <c r="D343" s="40">
        <f>INDEX(Orders!A:D,ROW()+1,FindCol("orders",2,TimeBucketName))/$C343</f>
        <v>0.10321100917431193</v>
      </c>
    </row>
    <row r="344" spans="1:4" ht="15" x14ac:dyDescent="0.25">
      <c r="A344" s="12" t="str">
        <f>Orders!A345</f>
        <v>RM5456028</v>
      </c>
      <c r="B344" s="18" t="str">
        <f>VLOOKUP(A344,'Product-tool'!A:E,5,0)</f>
        <v>Tool 18</v>
      </c>
      <c r="C344" s="44">
        <f>VLOOKUP(A344&amp;B344,'Standard output'!A:D,4,0)</f>
        <v>2880</v>
      </c>
      <c r="D344" s="40">
        <f>INDEX(Orders!A:D,ROW()+1,FindCol("orders",2,TimeBucketName))/$C344</f>
        <v>7.4930555555555556E-2</v>
      </c>
    </row>
    <row r="345" spans="1:4" ht="15" x14ac:dyDescent="0.25">
      <c r="A345" s="12" t="str">
        <f>Orders!A346</f>
        <v>RM56355</v>
      </c>
      <c r="B345" s="18" t="str">
        <f>VLOOKUP(A345,'Product-tool'!A:E,5,0)</f>
        <v>Tool 18</v>
      </c>
      <c r="C345" s="44">
        <f>VLOOKUP(A345&amp;B345,'Standard output'!A:D,4,0)</f>
        <v>2888</v>
      </c>
      <c r="D345" s="40">
        <f>INDEX(Orders!A:D,ROW()+1,FindCol("orders",2,TimeBucketName))/$C345</f>
        <v>54.701281163434906</v>
      </c>
    </row>
    <row r="346" spans="1:4" ht="15" x14ac:dyDescent="0.25">
      <c r="A346" s="12" t="str">
        <f>Orders!A347</f>
        <v>RM5696783</v>
      </c>
      <c r="B346" s="18" t="str">
        <f>VLOOKUP(A346,'Product-tool'!A:E,5,0)</f>
        <v>Tool 18</v>
      </c>
      <c r="C346" s="44">
        <f>VLOOKUP(A346&amp;B346,'Standard output'!A:D,4,0)</f>
        <v>2819</v>
      </c>
      <c r="D346" s="40">
        <f>INDEX(Orders!A:D,ROW()+1,FindCol("orders",2,TimeBucketName))/$C346</f>
        <v>1.7062788222774034E-2</v>
      </c>
    </row>
    <row r="347" spans="1:4" ht="15" x14ac:dyDescent="0.25">
      <c r="A347" s="12" t="str">
        <f>Orders!A348</f>
        <v>RM5699820</v>
      </c>
      <c r="B347" s="18" t="str">
        <f>VLOOKUP(A347,'Product-tool'!A:E,5,0)</f>
        <v>Tool 18</v>
      </c>
      <c r="C347" s="44">
        <f>VLOOKUP(A347&amp;B347,'Standard output'!A:D,4,0)</f>
        <v>2880</v>
      </c>
      <c r="D347" s="40">
        <f>INDEX(Orders!A:D,ROW()+1,FindCol("orders",2,TimeBucketName))/$C347</f>
        <v>2.6636458333333333</v>
      </c>
    </row>
    <row r="348" spans="1:4" ht="15" x14ac:dyDescent="0.25">
      <c r="A348" s="12" t="str">
        <f>Orders!A349</f>
        <v>RM5986206</v>
      </c>
      <c r="B348" s="18" t="str">
        <f>VLOOKUP(A348,'Product-tool'!A:E,5,0)</f>
        <v>Tool 18</v>
      </c>
      <c r="C348" s="44">
        <f>VLOOKUP(A348&amp;B348,'Standard output'!A:D,4,0)</f>
        <v>2811</v>
      </c>
      <c r="D348" s="40">
        <f>INDEX(Orders!A:D,ROW()+1,FindCol("orders",2,TimeBucketName))/$C348</f>
        <v>0.56004980434009244</v>
      </c>
    </row>
    <row r="349" spans="1:4" ht="15" x14ac:dyDescent="0.25">
      <c r="A349" s="12" t="str">
        <f>Orders!A350</f>
        <v>RM6463347</v>
      </c>
      <c r="B349" s="18" t="str">
        <f>VLOOKUP(A349,'Product-tool'!A:E,5,0)</f>
        <v>Tool 18</v>
      </c>
      <c r="C349" s="44">
        <f>VLOOKUP(A349&amp;B349,'Standard output'!A:D,4,0)</f>
        <v>2840</v>
      </c>
      <c r="D349" s="40">
        <f>INDEX(Orders!A:D,ROW()+1,FindCol("orders",2,TimeBucketName))/$C349</f>
        <v>0.60559859154929585</v>
      </c>
    </row>
    <row r="350" spans="1:4" ht="15" x14ac:dyDescent="0.25">
      <c r="A350" s="12" t="str">
        <f>Orders!A351</f>
        <v>RT2524952</v>
      </c>
      <c r="B350" s="18" t="str">
        <f>VLOOKUP(A350,'Product-tool'!A:E,5,0)</f>
        <v>Tool 18</v>
      </c>
      <c r="C350" s="44">
        <f>VLOOKUP(A350&amp;B350,'Standard output'!A:D,4,0)</f>
        <v>2855</v>
      </c>
      <c r="D350" s="40">
        <f>INDEX(Orders!A:D,ROW()+1,FindCol("orders",2,TimeBucketName))/$C350</f>
        <v>3.4915586690017513</v>
      </c>
    </row>
    <row r="351" spans="1:4" ht="15" x14ac:dyDescent="0.25">
      <c r="A351" s="12" t="str">
        <f>Orders!A352</f>
        <v>RT2601597</v>
      </c>
      <c r="B351" s="18" t="str">
        <f>VLOOKUP(A351,'Product-tool'!A:E,5,0)</f>
        <v>Tool 18</v>
      </c>
      <c r="C351" s="44">
        <f>VLOOKUP(A351&amp;B351,'Standard output'!A:D,4,0)</f>
        <v>2850</v>
      </c>
      <c r="D351" s="40">
        <f>INDEX(Orders!A:D,ROW()+1,FindCol("orders",2,TimeBucketName))/$C351</f>
        <v>0.28098245614035089</v>
      </c>
    </row>
    <row r="352" spans="1:4" ht="15" x14ac:dyDescent="0.25">
      <c r="A352" s="12" t="str">
        <f>Orders!A353</f>
        <v>RT2887016</v>
      </c>
      <c r="B352" s="18" t="str">
        <f>VLOOKUP(A352,'Product-tool'!A:E,5,0)</f>
        <v>Tool 18</v>
      </c>
      <c r="C352" s="44">
        <f>VLOOKUP(A352&amp;B352,'Standard output'!A:D,4,0)</f>
        <v>2873</v>
      </c>
      <c r="D352" s="40">
        <f>INDEX(Orders!A:D,ROW()+1,FindCol("orders",2,TimeBucketName))/$C352</f>
        <v>11.371040723981901</v>
      </c>
    </row>
    <row r="353" spans="1:4" ht="15" x14ac:dyDescent="0.25">
      <c r="A353" s="12" t="str">
        <f>Orders!A354</f>
        <v>RT3164824</v>
      </c>
      <c r="B353" s="18" t="str">
        <f>VLOOKUP(A353,'Product-tool'!A:E,5,0)</f>
        <v>Tool 10</v>
      </c>
      <c r="C353" s="44">
        <f>VLOOKUP(A353&amp;B353,'Standard output'!A:D,4,0)</f>
        <v>1643</v>
      </c>
      <c r="D353" s="40">
        <f>INDEX(Orders!A:D,ROW()+1,FindCol("orders",2,TimeBucketName))/$C353</f>
        <v>60.966281192939746</v>
      </c>
    </row>
    <row r="354" spans="1:4" ht="15" x14ac:dyDescent="0.25">
      <c r="A354" s="12" t="str">
        <f>Orders!A355</f>
        <v>SB0191101</v>
      </c>
      <c r="B354" s="18" t="str">
        <f>VLOOKUP(A354,'Product-tool'!A:E,5,0)</f>
        <v>Tool 15</v>
      </c>
      <c r="C354" s="44">
        <f>VLOOKUP(A354&amp;B354,'Standard output'!A:D,4,0)</f>
        <v>4456</v>
      </c>
      <c r="D354" s="40">
        <f>INDEX(Orders!A:D,ROW()+1,FindCol("orders",2,TimeBucketName))/$C354</f>
        <v>2.2172351885098744E-2</v>
      </c>
    </row>
    <row r="355" spans="1:4" ht="15" x14ac:dyDescent="0.25">
      <c r="A355" s="12" t="str">
        <f>Orders!A356</f>
        <v>SB0898923</v>
      </c>
      <c r="B355" s="18" t="str">
        <f>VLOOKUP(A355,'Product-tool'!A:E,5,0)</f>
        <v>Tool 07</v>
      </c>
      <c r="C355" s="44">
        <f>VLOOKUP(A355&amp;B355,'Standard output'!A:D,4,0)</f>
        <v>6488</v>
      </c>
      <c r="D355" s="40">
        <f>INDEX(Orders!A:D,ROW()+1,FindCol("orders",2,TimeBucketName))/$C355</f>
        <v>0.156288532675709</v>
      </c>
    </row>
    <row r="356" spans="1:4" ht="15" x14ac:dyDescent="0.25">
      <c r="A356" s="12" t="str">
        <f>Orders!A357</f>
        <v>SB1429502</v>
      </c>
      <c r="B356" s="18" t="str">
        <f>VLOOKUP(A356,'Product-tool'!A:E,5,0)</f>
        <v>Tool 10</v>
      </c>
      <c r="C356" s="44">
        <f>VLOOKUP(A356&amp;B356,'Standard output'!A:D,4,0)</f>
        <v>1553</v>
      </c>
      <c r="D356" s="40">
        <f>INDEX(Orders!A:D,ROW()+1,FindCol("orders",2,TimeBucketName))/$C356</f>
        <v>1.3837089504185449</v>
      </c>
    </row>
    <row r="357" spans="1:4" ht="15" x14ac:dyDescent="0.25">
      <c r="A357" s="12" t="str">
        <f>Orders!A358</f>
        <v>SB2162364</v>
      </c>
      <c r="B357" s="18" t="str">
        <f>VLOOKUP(A357,'Product-tool'!A:E,5,0)</f>
        <v>Tool 15</v>
      </c>
      <c r="C357" s="44">
        <f>VLOOKUP(A357&amp;B357,'Standard output'!A:D,4,0)</f>
        <v>4420</v>
      </c>
      <c r="D357" s="40">
        <f>INDEX(Orders!A:D,ROW()+1,FindCol("orders",2,TimeBucketName))/$C357</f>
        <v>1.5882352941176472E-2</v>
      </c>
    </row>
    <row r="358" spans="1:4" ht="15" x14ac:dyDescent="0.25">
      <c r="A358" s="12" t="str">
        <f>Orders!A359</f>
        <v>SB3338674</v>
      </c>
      <c r="B358" s="18" t="str">
        <f>VLOOKUP(A358,'Product-tool'!A:E,5,0)</f>
        <v>Tool 02</v>
      </c>
      <c r="C358" s="44">
        <f>VLOOKUP(A358&amp;B358,'Standard output'!A:D,4,0)</f>
        <v>2664</v>
      </c>
      <c r="D358" s="40">
        <f>INDEX(Orders!A:D,ROW()+1,FindCol("orders",2,TimeBucketName))/$C358</f>
        <v>6.3438438438438447E-3</v>
      </c>
    </row>
    <row r="359" spans="1:4" ht="15" x14ac:dyDescent="0.25">
      <c r="A359" s="12" t="str">
        <f>Orders!A360</f>
        <v>SB4985987</v>
      </c>
      <c r="B359" s="18" t="str">
        <f>VLOOKUP(A359,'Product-tool'!A:E,5,0)</f>
        <v>Tool 02</v>
      </c>
      <c r="C359" s="44">
        <f>VLOOKUP(A359&amp;B359,'Standard output'!A:D,4,0)</f>
        <v>2648</v>
      </c>
      <c r="D359" s="40">
        <f>INDEX(Orders!A:D,ROW()+1,FindCol("orders",2,TimeBucketName))/$C359</f>
        <v>6.2839879154078557E-2</v>
      </c>
    </row>
    <row r="360" spans="1:4" ht="15" x14ac:dyDescent="0.25">
      <c r="A360" s="12" t="str">
        <f>Orders!A361</f>
        <v>SB585933</v>
      </c>
      <c r="B360" s="18" t="str">
        <f>VLOOKUP(A360,'Product-tool'!A:E,5,0)</f>
        <v>Tool 16</v>
      </c>
      <c r="C360" s="44">
        <f>VLOOKUP(A360&amp;B360,'Standard output'!A:D,4,0)</f>
        <v>6889</v>
      </c>
      <c r="D360" s="40">
        <f>INDEX(Orders!A:D,ROW()+1,FindCol("orders",2,TimeBucketName))/$C360</f>
        <v>1.1699811293366237E-2</v>
      </c>
    </row>
    <row r="361" spans="1:4" ht="15" x14ac:dyDescent="0.25">
      <c r="A361" s="12" t="str">
        <f>Orders!A362</f>
        <v>SB6619702</v>
      </c>
      <c r="B361" s="18" t="str">
        <f>VLOOKUP(A361,'Product-tool'!A:E,5,0)</f>
        <v>Tool 02</v>
      </c>
      <c r="C361" s="44">
        <f>VLOOKUP(A361&amp;B361,'Standard output'!A:D,4,0)</f>
        <v>2684</v>
      </c>
      <c r="D361" s="40">
        <f>INDEX(Orders!A:D,ROW()+1,FindCol("orders",2,TimeBucketName))/$C361</f>
        <v>4.1116616989567811</v>
      </c>
    </row>
    <row r="362" spans="1:4" ht="15" x14ac:dyDescent="0.25">
      <c r="A362" s="12" t="str">
        <f>Orders!A363</f>
        <v>SB6782689</v>
      </c>
      <c r="B362" s="18" t="str">
        <f>VLOOKUP(A362,'Product-tool'!A:E,5,0)</f>
        <v>Tool 15</v>
      </c>
      <c r="C362" s="44">
        <f>VLOOKUP(A362&amp;B362,'Standard output'!A:D,4,0)</f>
        <v>4435</v>
      </c>
      <c r="D362" s="40">
        <f>INDEX(Orders!A:D,ROW()+1,FindCol("orders",2,TimeBucketName))/$C362</f>
        <v>0.64604284103720411</v>
      </c>
    </row>
    <row r="363" spans="1:4" ht="15" x14ac:dyDescent="0.25">
      <c r="A363" s="12" t="str">
        <f>Orders!A364</f>
        <v>SB6851891</v>
      </c>
      <c r="B363" s="18" t="str">
        <f>VLOOKUP(A363,'Product-tool'!A:E,5,0)</f>
        <v>Tool 15</v>
      </c>
      <c r="C363" s="44">
        <f>VLOOKUP(A363&amp;B363,'Standard output'!A:D,4,0)</f>
        <v>4487</v>
      </c>
      <c r="D363" s="40">
        <f>INDEX(Orders!A:D,ROW()+1,FindCol("orders",2,TimeBucketName))/$C363</f>
        <v>0.7422776911076443</v>
      </c>
    </row>
    <row r="364" spans="1:4" ht="15" x14ac:dyDescent="0.25">
      <c r="A364" s="12" t="str">
        <f>Orders!A365</f>
        <v>SB6883672</v>
      </c>
      <c r="B364" s="18" t="str">
        <f>VLOOKUP(A364,'Product-tool'!A:E,5,0)</f>
        <v>Tool 10</v>
      </c>
      <c r="C364" s="44">
        <f>VLOOKUP(A364&amp;B364,'Standard output'!A:D,4,0)</f>
        <v>1554</v>
      </c>
      <c r="D364" s="40">
        <f>INDEX(Orders!A:D,ROW()+1,FindCol("orders",2,TimeBucketName))/$C364</f>
        <v>3.0910553410553412</v>
      </c>
    </row>
    <row r="365" spans="1:4" ht="15" x14ac:dyDescent="0.25">
      <c r="A365" s="12" t="str">
        <f>Orders!A366</f>
        <v>SB699340</v>
      </c>
      <c r="B365" s="18" t="str">
        <f>VLOOKUP(A365,'Product-tool'!A:E,5,0)</f>
        <v>Tool 10</v>
      </c>
      <c r="C365" s="44">
        <f>VLOOKUP(A365&amp;B365,'Standard output'!A:D,4,0)</f>
        <v>1561</v>
      </c>
      <c r="D365" s="40">
        <f>INDEX(Orders!A:D,ROW()+1,FindCol("orders",2,TimeBucketName))/$C365</f>
        <v>1.5465086483023702</v>
      </c>
    </row>
    <row r="366" spans="1:4" ht="15" x14ac:dyDescent="0.25">
      <c r="A366" s="12" t="str">
        <f>Orders!A367</f>
        <v>SL035245</v>
      </c>
      <c r="B366" s="18" t="str">
        <f>VLOOKUP(A366,'Product-tool'!A:E,5,0)</f>
        <v>Tool 15</v>
      </c>
      <c r="C366" s="44">
        <f>VLOOKUP(A366&amp;B366,'Standard output'!A:D,4,0)</f>
        <v>4403</v>
      </c>
      <c r="D366" s="40">
        <f>INDEX(Orders!A:D,ROW()+1,FindCol("orders",2,TimeBucketName))/$C366</f>
        <v>0.22143992732228027</v>
      </c>
    </row>
    <row r="367" spans="1:4" ht="15" x14ac:dyDescent="0.25">
      <c r="A367" s="12" t="str">
        <f>Orders!A368</f>
        <v>SL04371</v>
      </c>
      <c r="B367" s="18" t="str">
        <f>VLOOKUP(A367,'Product-tool'!A:E,5,0)</f>
        <v>Tool 17</v>
      </c>
      <c r="C367" s="44">
        <f>VLOOKUP(A367&amp;B367,'Standard output'!A:D,4,0)</f>
        <v>6844</v>
      </c>
      <c r="D367" s="40">
        <f>INDEX(Orders!A:D,ROW()+1,FindCol("orders",2,TimeBucketName))/$C367</f>
        <v>0.27067504383401519</v>
      </c>
    </row>
    <row r="368" spans="1:4" ht="15" x14ac:dyDescent="0.25">
      <c r="A368" s="12" t="str">
        <f>Orders!A369</f>
        <v>SL0454342</v>
      </c>
      <c r="B368" s="18" t="str">
        <f>VLOOKUP(A368,'Product-tool'!A:E,5,0)</f>
        <v>Tool 09</v>
      </c>
      <c r="C368" s="44">
        <f>VLOOKUP(A368&amp;B368,'Standard output'!A:D,4,0)</f>
        <v>509</v>
      </c>
      <c r="D368" s="40">
        <f>INDEX(Orders!A:D,ROW()+1,FindCol("orders",2,TimeBucketName))/$C368</f>
        <v>4.0864440078585466E-2</v>
      </c>
    </row>
    <row r="369" spans="1:4" ht="15" x14ac:dyDescent="0.25">
      <c r="A369" s="12" t="str">
        <f>Orders!A370</f>
        <v>SL0979997</v>
      </c>
      <c r="B369" s="18" t="str">
        <f>VLOOKUP(A369,'Product-tool'!A:E,5,0)</f>
        <v>Tool 09</v>
      </c>
      <c r="C369" s="44">
        <f>VLOOKUP(A369&amp;B369,'Standard output'!A:D,4,0)</f>
        <v>547</v>
      </c>
      <c r="D369" s="40">
        <f>INDEX(Orders!A:D,ROW()+1,FindCol("orders",2,TimeBucketName))/$C369</f>
        <v>21.375137111517368</v>
      </c>
    </row>
    <row r="370" spans="1:4" ht="15" x14ac:dyDescent="0.25">
      <c r="A370" s="12" t="str">
        <f>Orders!A371</f>
        <v>SL0973907</v>
      </c>
      <c r="B370" s="18" t="str">
        <f>VLOOKUP(A370,'Product-tool'!A:E,5,0)</f>
        <v>Tool 16</v>
      </c>
      <c r="C370" s="44">
        <f>VLOOKUP(A370&amp;B370,'Standard output'!A:D,4,0)</f>
        <v>6891</v>
      </c>
      <c r="D370" s="40">
        <f>INDEX(Orders!A:D,ROW()+1,FindCol("orders",2,TimeBucketName))/$C370</f>
        <v>0.13507473516180526</v>
      </c>
    </row>
    <row r="371" spans="1:4" ht="15" x14ac:dyDescent="0.25">
      <c r="A371" s="12" t="str">
        <f>Orders!A372</f>
        <v>SL1205692</v>
      </c>
      <c r="B371" s="18" t="str">
        <f>VLOOKUP(A371,'Product-tool'!A:E,5,0)</f>
        <v>Tool 02</v>
      </c>
      <c r="C371" s="44">
        <f>VLOOKUP(A371&amp;B371,'Standard output'!A:D,4,0)</f>
        <v>2648</v>
      </c>
      <c r="D371" s="40">
        <f>INDEX(Orders!A:D,ROW()+1,FindCol("orders",2,TimeBucketName))/$C371</f>
        <v>0.43447885196374625</v>
      </c>
    </row>
    <row r="372" spans="1:4" ht="15" x14ac:dyDescent="0.25">
      <c r="A372" s="12" t="str">
        <f>Orders!A373</f>
        <v>SL1739082</v>
      </c>
      <c r="B372" s="18" t="str">
        <f>VLOOKUP(A372,'Product-tool'!A:E,5,0)</f>
        <v>Tool 02</v>
      </c>
      <c r="C372" s="44">
        <f>VLOOKUP(A372&amp;B372,'Standard output'!A:D,4,0)</f>
        <v>2618</v>
      </c>
      <c r="D372" s="40">
        <f>INDEX(Orders!A:D,ROW()+1,FindCol("orders",2,TimeBucketName))/$C372</f>
        <v>0.14896867838044309</v>
      </c>
    </row>
    <row r="373" spans="1:4" ht="15" x14ac:dyDescent="0.25">
      <c r="A373" s="12" t="str">
        <f>Orders!A374</f>
        <v>SL1814144</v>
      </c>
      <c r="B373" s="18" t="str">
        <f>VLOOKUP(A373,'Product-tool'!A:E,5,0)</f>
        <v>Tool 02</v>
      </c>
      <c r="C373" s="44">
        <f>VLOOKUP(A373&amp;B373,'Standard output'!A:D,4,0)</f>
        <v>2656</v>
      </c>
      <c r="D373" s="40">
        <f>INDEX(Orders!A:D,ROW()+1,FindCol("orders",2,TimeBucketName))/$C373</f>
        <v>0.59126506024096392</v>
      </c>
    </row>
    <row r="374" spans="1:4" ht="15" x14ac:dyDescent="0.25">
      <c r="A374" s="12" t="str">
        <f>Orders!A375</f>
        <v>SL2223216</v>
      </c>
      <c r="B374" s="18" t="str">
        <f>VLOOKUP(A374,'Product-tool'!A:E,5,0)</f>
        <v>Tool 02</v>
      </c>
      <c r="C374" s="44">
        <f>VLOOKUP(A374&amp;B374,'Standard output'!A:D,4,0)</f>
        <v>2679</v>
      </c>
      <c r="D374" s="40">
        <f>INDEX(Orders!A:D,ROW()+1,FindCol("orders",2,TimeBucketName))/$C374</f>
        <v>3.8820455393803661E-3</v>
      </c>
    </row>
    <row r="375" spans="1:4" ht="15" x14ac:dyDescent="0.25">
      <c r="A375" s="12" t="str">
        <f>Orders!A376</f>
        <v>SL4542202</v>
      </c>
      <c r="B375" s="18" t="str">
        <f>VLOOKUP(A375,'Product-tool'!A:E,5,0)</f>
        <v>Tool 02</v>
      </c>
      <c r="C375" s="44">
        <f>VLOOKUP(A375&amp;B375,'Standard output'!A:D,4,0)</f>
        <v>2624</v>
      </c>
      <c r="D375" s="40">
        <f>INDEX(Orders!A:D,ROW()+1,FindCol("orders",2,TimeBucketName))/$C375</f>
        <v>2.6421112804878053</v>
      </c>
    </row>
    <row r="376" spans="1:4" ht="15" x14ac:dyDescent="0.25">
      <c r="A376" s="12" t="str">
        <f>Orders!A377</f>
        <v>SL6923987</v>
      </c>
      <c r="B376" s="18" t="str">
        <f>VLOOKUP(A376,'Product-tool'!A:E,5,0)</f>
        <v>Tool 16</v>
      </c>
      <c r="C376" s="44">
        <f>VLOOKUP(A376&amp;B376,'Standard output'!A:D,4,0)</f>
        <v>6819</v>
      </c>
      <c r="D376" s="40">
        <f>INDEX(Orders!A:D,ROW()+1,FindCol("orders",2,TimeBucketName))/$C376</f>
        <v>1.6934887813462385</v>
      </c>
    </row>
    <row r="377" spans="1:4" ht="15" x14ac:dyDescent="0.25">
      <c r="A377" s="12" t="str">
        <f>Orders!A378</f>
        <v>SL6949404</v>
      </c>
      <c r="B377" s="18" t="str">
        <f>VLOOKUP(A377,'Product-tool'!A:E,5,0)</f>
        <v>Tool 09</v>
      </c>
      <c r="C377" s="44">
        <f>VLOOKUP(A377&amp;B377,'Standard output'!A:D,4,0)</f>
        <v>549</v>
      </c>
      <c r="D377" s="40">
        <f>INDEX(Orders!A:D,ROW()+1,FindCol("orders",2,TimeBucketName))/$C377</f>
        <v>0.94717668488160289</v>
      </c>
    </row>
    <row r="378" spans="1:4" ht="15" x14ac:dyDescent="0.25">
      <c r="A378" s="12" t="str">
        <f>Orders!A379</f>
        <v>SS0108</v>
      </c>
      <c r="B378" s="18" t="str">
        <f>VLOOKUP(A378,'Product-tool'!A:E,5,0)</f>
        <v>Tool 09</v>
      </c>
      <c r="C378" s="44">
        <f>VLOOKUP(A378&amp;B378,'Standard output'!A:D,4,0)</f>
        <v>520</v>
      </c>
      <c r="D378" s="40">
        <f>INDEX(Orders!A:D,ROW()+1,FindCol("orders",2,TimeBucketName))/$C378</f>
        <v>2.52</v>
      </c>
    </row>
    <row r="379" spans="1:4" ht="15" x14ac:dyDescent="0.25">
      <c r="A379" s="12" t="str">
        <f>Orders!A380</f>
        <v>ST0044507</v>
      </c>
      <c r="B379" s="18" t="str">
        <f>VLOOKUP(A379,'Product-tool'!A:E,5,0)</f>
        <v>Tool 02</v>
      </c>
      <c r="C379" s="44">
        <f>VLOOKUP(A379&amp;B379,'Standard output'!A:D,4,0)</f>
        <v>2679</v>
      </c>
      <c r="D379" s="40">
        <f>INDEX(Orders!A:D,ROW()+1,FindCol("orders",2,TimeBucketName))/$C379</f>
        <v>3.6282568122433747</v>
      </c>
    </row>
    <row r="380" spans="1:4" ht="15" x14ac:dyDescent="0.25">
      <c r="A380" s="12" t="str">
        <f>Orders!A381</f>
        <v>ST0248243</v>
      </c>
      <c r="B380" s="18" t="str">
        <f>VLOOKUP(A380,'Product-tool'!A:E,5,0)</f>
        <v>Tool 02</v>
      </c>
      <c r="C380" s="44">
        <f>VLOOKUP(A380&amp;B380,'Standard output'!A:D,4,0)</f>
        <v>2636</v>
      </c>
      <c r="D380" s="40">
        <f>INDEX(Orders!A:D,ROW()+1,FindCol("orders",2,TimeBucketName))/$C380</f>
        <v>0.15189681335356603</v>
      </c>
    </row>
    <row r="381" spans="1:4" ht="15" x14ac:dyDescent="0.25">
      <c r="A381" s="12" t="str">
        <f>Orders!A382</f>
        <v>ST0249290</v>
      </c>
      <c r="B381" s="18" t="str">
        <f>VLOOKUP(A381,'Product-tool'!A:E,5,0)</f>
        <v>Tool 09</v>
      </c>
      <c r="C381" s="44">
        <f>VLOOKUP(A381&amp;B381,'Standard output'!A:D,4,0)</f>
        <v>576</v>
      </c>
      <c r="D381" s="40">
        <f>INDEX(Orders!A:D,ROW()+1,FindCol("orders",2,TimeBucketName))/$C381</f>
        <v>0.18732638888888889</v>
      </c>
    </row>
    <row r="382" spans="1:4" ht="15" x14ac:dyDescent="0.25">
      <c r="A382" s="12" t="str">
        <f>Orders!A383</f>
        <v>ST086120</v>
      </c>
      <c r="B382" s="18" t="str">
        <f>VLOOKUP(A382,'Product-tool'!A:E,5,0)</f>
        <v>Tool 02</v>
      </c>
      <c r="C382" s="44">
        <f>VLOOKUP(A382&amp;B382,'Standard output'!A:D,4,0)</f>
        <v>2651</v>
      </c>
      <c r="D382" s="40">
        <f>INDEX(Orders!A:D,ROW()+1,FindCol("orders",2,TimeBucketName))/$C382</f>
        <v>1.2102602791399473</v>
      </c>
    </row>
    <row r="383" spans="1:4" ht="15" x14ac:dyDescent="0.25">
      <c r="A383" s="12" t="str">
        <f>Orders!A384</f>
        <v>ST0904669</v>
      </c>
      <c r="B383" s="18" t="str">
        <f>VLOOKUP(A383,'Product-tool'!A:E,5,0)</f>
        <v>Tool 02</v>
      </c>
      <c r="C383" s="44">
        <f>VLOOKUP(A383&amp;B383,'Standard output'!A:D,4,0)</f>
        <v>2683</v>
      </c>
      <c r="D383" s="40">
        <f>INDEX(Orders!A:D,ROW()+1,FindCol("orders",2,TimeBucketName))/$C383</f>
        <v>0.96906448005963475</v>
      </c>
    </row>
    <row r="384" spans="1:4" ht="15" x14ac:dyDescent="0.25">
      <c r="A384" s="12" t="str">
        <f>Orders!A385</f>
        <v>ST1025440</v>
      </c>
      <c r="B384" s="18" t="str">
        <f>VLOOKUP(A384,'Product-tool'!A:E,5,0)</f>
        <v>Tool 09</v>
      </c>
      <c r="C384" s="44">
        <f>VLOOKUP(A384&amp;B384,'Standard output'!A:D,4,0)</f>
        <v>516</v>
      </c>
      <c r="D384" s="40">
        <f>INDEX(Orders!A:D,ROW()+1,FindCol("orders",2,TimeBucketName))/$C384</f>
        <v>11.347286821705426</v>
      </c>
    </row>
    <row r="385" spans="1:4" ht="15" x14ac:dyDescent="0.25">
      <c r="A385" s="12" t="str">
        <f>Orders!A386</f>
        <v>ST1444632</v>
      </c>
      <c r="B385" s="18" t="str">
        <f>VLOOKUP(A385,'Product-tool'!A:E,5,0)</f>
        <v>Tool 02</v>
      </c>
      <c r="C385" s="44">
        <f>VLOOKUP(A385&amp;B385,'Standard output'!A:D,4,0)</f>
        <v>2691</v>
      </c>
      <c r="D385" s="40">
        <f>INDEX(Orders!A:D,ROW()+1,FindCol("orders",2,TimeBucketName))/$C385</f>
        <v>2.4758454106280192</v>
      </c>
    </row>
    <row r="386" spans="1:4" ht="15" x14ac:dyDescent="0.25">
      <c r="A386" s="12" t="str">
        <f>Orders!A387</f>
        <v>ST1661696</v>
      </c>
      <c r="B386" s="18" t="str">
        <f>VLOOKUP(A386,'Product-tool'!A:E,5,0)</f>
        <v>Tool 02</v>
      </c>
      <c r="C386" s="44">
        <f>VLOOKUP(A386&amp;B386,'Standard output'!A:D,4,0)</f>
        <v>2679</v>
      </c>
      <c r="D386" s="40">
        <f>INDEX(Orders!A:D,ROW()+1,FindCol("orders",2,TimeBucketName))/$C386</f>
        <v>0.25864128406121684</v>
      </c>
    </row>
    <row r="387" spans="1:4" ht="15" x14ac:dyDescent="0.25">
      <c r="A387" s="12" t="str">
        <f>Orders!A388</f>
        <v>ST269903</v>
      </c>
      <c r="B387" s="18" t="str">
        <f>VLOOKUP(A387,'Product-tool'!A:E,5,0)</f>
        <v>Tool 15</v>
      </c>
      <c r="C387" s="44">
        <f>VLOOKUP(A387&amp;B387,'Standard output'!A:D,4,0)</f>
        <v>4405</v>
      </c>
      <c r="D387" s="40">
        <f>INDEX(Orders!A:D,ROW()+1,FindCol("orders",2,TimeBucketName))/$C387</f>
        <v>0.89362088535754824</v>
      </c>
    </row>
    <row r="388" spans="1:4" ht="15" x14ac:dyDescent="0.25">
      <c r="A388" s="12" t="str">
        <f>Orders!A389</f>
        <v>ST3078513</v>
      </c>
      <c r="B388" s="18" t="str">
        <f>VLOOKUP(A388,'Product-tool'!A:E,5,0)</f>
        <v>Tool 02</v>
      </c>
      <c r="C388" s="44">
        <f>VLOOKUP(A388&amp;B388,'Standard output'!A:D,4,0)</f>
        <v>2627</v>
      </c>
      <c r="D388" s="40">
        <f>INDEX(Orders!A:D,ROW()+1,FindCol("orders",2,TimeBucketName))/$C388</f>
        <v>0.32066996574038825</v>
      </c>
    </row>
    <row r="389" spans="1:4" ht="15" x14ac:dyDescent="0.25">
      <c r="A389" s="12" t="str">
        <f>Orders!A390</f>
        <v>ST3795473</v>
      </c>
      <c r="B389" s="18" t="str">
        <f>VLOOKUP(A389,'Product-tool'!A:E,5,0)</f>
        <v>Tool 02</v>
      </c>
      <c r="C389" s="44">
        <f>VLOOKUP(A389&amp;B389,'Standard output'!A:D,4,0)</f>
        <v>2678</v>
      </c>
      <c r="D389" s="40">
        <f>INDEX(Orders!A:D,ROW()+1,FindCol("orders",2,TimeBucketName))/$C389</f>
        <v>0.64077669902912626</v>
      </c>
    </row>
    <row r="390" spans="1:4" ht="15" x14ac:dyDescent="0.25">
      <c r="A390" s="12" t="str">
        <f>Orders!A391</f>
        <v>ST3859207</v>
      </c>
      <c r="B390" s="18" t="str">
        <f>VLOOKUP(A390,'Product-tool'!A:E,5,0)</f>
        <v>Tool 02</v>
      </c>
      <c r="C390" s="44">
        <f>VLOOKUP(A390&amp;B390,'Standard output'!A:D,4,0)</f>
        <v>2605</v>
      </c>
      <c r="D390" s="40">
        <f>INDEX(Orders!A:D,ROW()+1,FindCol("orders",2,TimeBucketName))/$C390</f>
        <v>0.3657965451055662</v>
      </c>
    </row>
    <row r="391" spans="1:4" ht="15" x14ac:dyDescent="0.25">
      <c r="A391" s="12" t="str">
        <f>Orders!A392</f>
        <v>ST5444150</v>
      </c>
      <c r="B391" s="18" t="str">
        <f>VLOOKUP(A391,'Product-tool'!A:E,5,0)</f>
        <v>Tool 02</v>
      </c>
      <c r="C391" s="44">
        <f>VLOOKUP(A391&amp;B391,'Standard output'!A:D,4,0)</f>
        <v>2680</v>
      </c>
      <c r="D391" s="40">
        <f>INDEX(Orders!A:D,ROW()+1,FindCol("orders",2,TimeBucketName))/$C391</f>
        <v>0.81977611940298512</v>
      </c>
    </row>
    <row r="392" spans="1:4" ht="15" x14ac:dyDescent="0.25">
      <c r="A392" s="12" t="str">
        <f>Orders!A393</f>
        <v>ST5622830</v>
      </c>
      <c r="B392" s="18" t="str">
        <f>VLOOKUP(A392,'Product-tool'!A:E,5,0)</f>
        <v>Tool 02</v>
      </c>
      <c r="C392" s="44">
        <f>VLOOKUP(A392&amp;B392,'Standard output'!A:D,4,0)</f>
        <v>2642</v>
      </c>
      <c r="D392" s="40">
        <f>INDEX(Orders!A:D,ROW()+1,FindCol("orders",2,TimeBucketName))/$C392</f>
        <v>0.11267978803936411</v>
      </c>
    </row>
    <row r="393" spans="1:4" ht="15" x14ac:dyDescent="0.25">
      <c r="A393" s="12" t="str">
        <f>Orders!A394</f>
        <v>ST5775560</v>
      </c>
      <c r="B393" s="18" t="str">
        <f>VLOOKUP(A393,'Product-tool'!A:E,5,0)</f>
        <v>Tool 02</v>
      </c>
      <c r="C393" s="44">
        <f>VLOOKUP(A393&amp;B393,'Standard output'!A:D,4,0)</f>
        <v>2690</v>
      </c>
      <c r="D393" s="40">
        <f>INDEX(Orders!A:D,ROW()+1,FindCol("orders",2,TimeBucketName))/$C393</f>
        <v>5.3643122676579932E-2</v>
      </c>
    </row>
    <row r="394" spans="1:4" ht="15" x14ac:dyDescent="0.25">
      <c r="A394" s="12" t="str">
        <f>Orders!A395</f>
        <v>ST5866857</v>
      </c>
      <c r="B394" s="18" t="str">
        <f>VLOOKUP(A394,'Product-tool'!A:E,5,0)</f>
        <v>Tool 02</v>
      </c>
      <c r="C394" s="44">
        <f>VLOOKUP(A394&amp;B394,'Standard output'!A:D,4,0)</f>
        <v>2627</v>
      </c>
      <c r="D394" s="40">
        <f>INDEX(Orders!A:D,ROW()+1,FindCol("orders",2,TimeBucketName))/$C394</f>
        <v>9.3033878949371915E-2</v>
      </c>
    </row>
    <row r="395" spans="1:4" ht="15" x14ac:dyDescent="0.25">
      <c r="A395" s="12" t="str">
        <f>Orders!A396</f>
        <v>ST5905549</v>
      </c>
      <c r="B395" s="18" t="str">
        <f>VLOOKUP(A395,'Product-tool'!A:E,5,0)</f>
        <v>Tool 15</v>
      </c>
      <c r="C395" s="44">
        <f>VLOOKUP(A395&amp;B395,'Standard output'!A:D,4,0)</f>
        <v>4410</v>
      </c>
      <c r="D395" s="40">
        <f>INDEX(Orders!A:D,ROW()+1,FindCol("orders",2,TimeBucketName))/$C395</f>
        <v>2.2940136054421769</v>
      </c>
    </row>
    <row r="396" spans="1:4" ht="15" x14ac:dyDescent="0.25">
      <c r="A396" s="12" t="str">
        <f>Orders!A397</f>
        <v>UV0008455</v>
      </c>
      <c r="B396" s="18" t="str">
        <f>VLOOKUP(A396,'Product-tool'!A:E,5,0)</f>
        <v>Tool 02</v>
      </c>
      <c r="C396" s="44">
        <f>VLOOKUP(A396&amp;B396,'Standard output'!A:D,4,0)</f>
        <v>2672</v>
      </c>
      <c r="D396" s="40">
        <f>INDEX(Orders!A:D,ROW()+1,FindCol("orders",2,TimeBucketName))/$C396</f>
        <v>0.56729041916167666</v>
      </c>
    </row>
    <row r="397" spans="1:4" ht="15" x14ac:dyDescent="0.25">
      <c r="A397" s="12" t="str">
        <f>Orders!A398</f>
        <v>UV0002089</v>
      </c>
      <c r="B397" s="18" t="str">
        <f>VLOOKUP(A397,'Product-tool'!A:E,5,0)</f>
        <v>Tool 15</v>
      </c>
      <c r="C397" s="44">
        <f>VLOOKUP(A397&amp;B397,'Standard output'!A:D,4,0)</f>
        <v>4428</v>
      </c>
      <c r="D397" s="40">
        <f>INDEX(Orders!A:D,ROW()+1,FindCol("orders",2,TimeBucketName))/$C397</f>
        <v>4.168925022583559E-2</v>
      </c>
    </row>
    <row r="398" spans="1:4" ht="15" x14ac:dyDescent="0.25">
      <c r="A398" s="12" t="str">
        <f>Orders!A399</f>
        <v>UV0122500</v>
      </c>
      <c r="B398" s="18" t="str">
        <f>VLOOKUP(A398,'Product-tool'!A:E,5,0)</f>
        <v>Tool 17</v>
      </c>
      <c r="C398" s="44">
        <f>VLOOKUP(A398&amp;B398,'Standard output'!A:D,4,0)</f>
        <v>6820</v>
      </c>
      <c r="D398" s="40">
        <f>INDEX(Orders!A:D,ROW()+1,FindCol("orders",2,TimeBucketName))/$C398</f>
        <v>5.5278592375366574E-3</v>
      </c>
    </row>
    <row r="399" spans="1:4" ht="15" x14ac:dyDescent="0.25">
      <c r="A399" s="12" t="str">
        <f>Orders!A400</f>
        <v>UV0167578</v>
      </c>
      <c r="B399" s="18" t="str">
        <f>VLOOKUP(A399,'Product-tool'!A:E,5,0)</f>
        <v>Tool 16</v>
      </c>
      <c r="C399" s="44">
        <f>VLOOKUP(A399&amp;B399,'Standard output'!A:D,4,0)</f>
        <v>6818</v>
      </c>
      <c r="D399" s="40">
        <f>INDEX(Orders!A:D,ROW()+1,FindCol("orders",2,TimeBucketName))/$C399</f>
        <v>0.35750953358756232</v>
      </c>
    </row>
    <row r="400" spans="1:4" ht="15" x14ac:dyDescent="0.25">
      <c r="A400" s="12" t="str">
        <f>Orders!A401</f>
        <v>UV0185671</v>
      </c>
      <c r="B400" s="18" t="str">
        <f>VLOOKUP(A400,'Product-tool'!A:E,5,0)</f>
        <v>Tool 09</v>
      </c>
      <c r="C400" s="44">
        <f>VLOOKUP(A400&amp;B400,'Standard output'!A:D,4,0)</f>
        <v>489</v>
      </c>
      <c r="D400" s="40">
        <f>INDEX(Orders!A:D,ROW()+1,FindCol("orders",2,TimeBucketName))/$C400</f>
        <v>4.6523517382413084</v>
      </c>
    </row>
    <row r="401" spans="1:4" ht="15" x14ac:dyDescent="0.25">
      <c r="A401" s="12" t="str">
        <f>Orders!A402</f>
        <v>UV0432519</v>
      </c>
      <c r="B401" s="18" t="str">
        <f>VLOOKUP(A401,'Product-tool'!A:E,5,0)</f>
        <v>Tool 16</v>
      </c>
      <c r="C401" s="44">
        <f>VLOOKUP(A401&amp;B401,'Standard output'!A:D,4,0)</f>
        <v>6853</v>
      </c>
      <c r="D401" s="40">
        <f>INDEX(Orders!A:D,ROW()+1,FindCol("orders",2,TimeBucketName))/$C401</f>
        <v>2.5229826353421862E-2</v>
      </c>
    </row>
    <row r="402" spans="1:4" ht="15" x14ac:dyDescent="0.25">
      <c r="A402" s="12" t="str">
        <f>Orders!A403</f>
        <v>UV0436753</v>
      </c>
      <c r="B402" s="18" t="str">
        <f>VLOOKUP(A402,'Product-tool'!A:E,5,0)</f>
        <v>Tool 17</v>
      </c>
      <c r="C402" s="44">
        <f>VLOOKUP(A402&amp;B402,'Standard output'!A:D,4,0)</f>
        <v>6817</v>
      </c>
      <c r="D402" s="40">
        <f>INDEX(Orders!A:D,ROW()+1,FindCol("orders",2,TimeBucketName))/$C402</f>
        <v>0.11155933695173831</v>
      </c>
    </row>
    <row r="403" spans="1:4" ht="15" x14ac:dyDescent="0.25">
      <c r="A403" s="12" t="str">
        <f>Orders!A404</f>
        <v>UV046672</v>
      </c>
      <c r="B403" s="18" t="str">
        <f>VLOOKUP(A403,'Product-tool'!A:E,5,0)</f>
        <v>Tool 02</v>
      </c>
      <c r="C403" s="44">
        <f>VLOOKUP(A403&amp;B403,'Standard output'!A:D,4,0)</f>
        <v>2637</v>
      </c>
      <c r="D403" s="40">
        <f>INDEX(Orders!A:D,ROW()+1,FindCol("orders",2,TimeBucketName))/$C403</f>
        <v>2.2346985210466439</v>
      </c>
    </row>
    <row r="404" spans="1:4" ht="15" x14ac:dyDescent="0.25">
      <c r="A404" s="12" t="str">
        <f>Orders!A405</f>
        <v>UV0685993</v>
      </c>
      <c r="B404" s="18" t="str">
        <f>VLOOKUP(A404,'Product-tool'!A:E,5,0)</f>
        <v>Tool 17</v>
      </c>
      <c r="C404" s="44">
        <f>VLOOKUP(A404&amp;B404,'Standard output'!A:D,4,0)</f>
        <v>6882</v>
      </c>
      <c r="D404" s="40">
        <f>INDEX(Orders!A:D,ROW()+1,FindCol("orders",2,TimeBucketName))/$C404</f>
        <v>5.6669572798605058E-2</v>
      </c>
    </row>
    <row r="405" spans="1:4" ht="15" x14ac:dyDescent="0.25">
      <c r="A405" s="12" t="str">
        <f>Orders!A406</f>
        <v>UV0787788</v>
      </c>
      <c r="B405" s="18" t="str">
        <f>VLOOKUP(A405,'Product-tool'!A:E,5,0)</f>
        <v>Tool 02</v>
      </c>
      <c r="C405" s="44">
        <f>VLOOKUP(A405&amp;B405,'Standard output'!A:D,4,0)</f>
        <v>2658</v>
      </c>
      <c r="D405" s="40">
        <f>INDEX(Orders!A:D,ROW()+1,FindCol("orders",2,TimeBucketName))/$C405</f>
        <v>1.4178705793829949</v>
      </c>
    </row>
    <row r="406" spans="1:4" ht="15" x14ac:dyDescent="0.25">
      <c r="A406" s="12" t="str">
        <f>Orders!A407</f>
        <v>UV0787562</v>
      </c>
      <c r="B406" s="18" t="str">
        <f>VLOOKUP(A406,'Product-tool'!A:E,5,0)</f>
        <v>Tool 02</v>
      </c>
      <c r="C406" s="44">
        <f>VLOOKUP(A406&amp;B406,'Standard output'!A:D,4,0)</f>
        <v>2632</v>
      </c>
      <c r="D406" s="40">
        <f>INDEX(Orders!A:D,ROW()+1,FindCol("orders",2,TimeBucketName))/$C406</f>
        <v>0.6939589665653495</v>
      </c>
    </row>
    <row r="407" spans="1:4" ht="15" x14ac:dyDescent="0.25">
      <c r="A407" s="12" t="str">
        <f>Orders!A408</f>
        <v>UV0831317</v>
      </c>
      <c r="B407" s="18" t="str">
        <f>VLOOKUP(A407,'Product-tool'!A:E,5,0)</f>
        <v>Tool 16</v>
      </c>
      <c r="C407" s="44">
        <f>VLOOKUP(A407&amp;B407,'Standard output'!A:D,4,0)</f>
        <v>6800</v>
      </c>
      <c r="D407" s="40">
        <f>INDEX(Orders!A:D,ROW()+1,FindCol("orders",2,TimeBucketName))/$C407</f>
        <v>0.3265294117647059</v>
      </c>
    </row>
    <row r="408" spans="1:4" ht="15" x14ac:dyDescent="0.25">
      <c r="A408" s="12" t="str">
        <f>Orders!A409</f>
        <v>UV091154</v>
      </c>
      <c r="B408" s="18" t="str">
        <f>VLOOKUP(A408,'Product-tool'!A:E,5,0)</f>
        <v>Tool 15</v>
      </c>
      <c r="C408" s="44">
        <f>VLOOKUP(A408&amp;B408,'Standard output'!A:D,4,0)</f>
        <v>4401</v>
      </c>
      <c r="D408" s="40">
        <f>INDEX(Orders!A:D,ROW()+1,FindCol("orders",2,TimeBucketName))/$C408</f>
        <v>0.55030674846625771</v>
      </c>
    </row>
    <row r="409" spans="1:4" ht="15" x14ac:dyDescent="0.25">
      <c r="A409" s="12" t="str">
        <f>Orders!A410</f>
        <v>UV0924680</v>
      </c>
      <c r="B409" s="18" t="str">
        <f>VLOOKUP(A409,'Product-tool'!A:E,5,0)</f>
        <v>Tool 16</v>
      </c>
      <c r="C409" s="44">
        <f>VLOOKUP(A409&amp;B409,'Standard output'!A:D,4,0)</f>
        <v>6800</v>
      </c>
      <c r="D409" s="40">
        <f>INDEX(Orders!A:D,ROW()+1,FindCol("orders",2,TimeBucketName))/$C409</f>
        <v>1.4018970588235293</v>
      </c>
    </row>
    <row r="410" spans="1:4" ht="15" x14ac:dyDescent="0.25">
      <c r="A410" s="12" t="str">
        <f>Orders!A411</f>
        <v>UV1106642</v>
      </c>
      <c r="B410" s="18" t="str">
        <f>VLOOKUP(A410,'Product-tool'!A:E,5,0)</f>
        <v>Tool 02</v>
      </c>
      <c r="C410" s="44">
        <f>VLOOKUP(A410&amp;B410,'Standard output'!A:D,4,0)</f>
        <v>2682</v>
      </c>
      <c r="D410" s="40">
        <f>INDEX(Orders!A:D,ROW()+1,FindCol("orders",2,TimeBucketName))/$C410</f>
        <v>0.10324384787472037</v>
      </c>
    </row>
    <row r="411" spans="1:4" ht="15" x14ac:dyDescent="0.25">
      <c r="A411" s="12" t="str">
        <f>Orders!A412</f>
        <v>UV1121941</v>
      </c>
      <c r="B411" s="18" t="str">
        <f>VLOOKUP(A411,'Product-tool'!A:E,5,0)</f>
        <v>Tool 16</v>
      </c>
      <c r="C411" s="44">
        <f>VLOOKUP(A411&amp;B411,'Standard output'!A:D,4,0)</f>
        <v>6848</v>
      </c>
      <c r="D411" s="40">
        <f>INDEX(Orders!A:D,ROW()+1,FindCol("orders",2,TimeBucketName))/$C411</f>
        <v>4.3201080607476641</v>
      </c>
    </row>
    <row r="412" spans="1:4" ht="15" x14ac:dyDescent="0.25">
      <c r="A412" s="12" t="str">
        <f>Orders!A413</f>
        <v>UV1187156</v>
      </c>
      <c r="B412" s="18" t="str">
        <f>VLOOKUP(A412,'Product-tool'!A:E,5,0)</f>
        <v>Tool 15</v>
      </c>
      <c r="C412" s="44">
        <f>VLOOKUP(A412&amp;B412,'Standard output'!A:D,4,0)</f>
        <v>4476</v>
      </c>
      <c r="D412" s="40">
        <f>INDEX(Orders!A:D,ROW()+1,FindCol("orders",2,TimeBucketName))/$C412</f>
        <v>0.14841376228775693</v>
      </c>
    </row>
    <row r="413" spans="1:4" ht="15" x14ac:dyDescent="0.25">
      <c r="A413" s="12" t="str">
        <f>Orders!A414</f>
        <v>UV120727</v>
      </c>
      <c r="B413" s="18" t="str">
        <f>VLOOKUP(A413,'Product-tool'!A:E,5,0)</f>
        <v>Tool 19</v>
      </c>
      <c r="C413" s="44">
        <f>VLOOKUP(A413&amp;B413,'Standard output'!A:D,4,0)</f>
        <v>10190</v>
      </c>
      <c r="D413" s="40">
        <f>INDEX(Orders!A:D,ROW()+1,FindCol("orders",2,TimeBucketName))/$C413</f>
        <v>0.10078508341511286</v>
      </c>
    </row>
    <row r="414" spans="1:4" ht="15" x14ac:dyDescent="0.25">
      <c r="A414" s="12" t="str">
        <f>Orders!A415</f>
        <v>UV133670</v>
      </c>
      <c r="B414" s="18" t="str">
        <f>VLOOKUP(A414,'Product-tool'!A:E,5,0)</f>
        <v>Tool 16</v>
      </c>
      <c r="C414" s="44">
        <f>VLOOKUP(A414&amp;B414,'Standard output'!A:D,4,0)</f>
        <v>6844</v>
      </c>
      <c r="D414" s="40">
        <f>INDEX(Orders!A:D,ROW()+1,FindCol("orders",2,TimeBucketName))/$C414</f>
        <v>3.2416423144360023</v>
      </c>
    </row>
    <row r="415" spans="1:4" ht="15" x14ac:dyDescent="0.25">
      <c r="A415" s="12" t="str">
        <f>Orders!A416</f>
        <v>UV1394884</v>
      </c>
      <c r="B415" s="18" t="str">
        <f>VLOOKUP(A415,'Product-tool'!A:E,5,0)</f>
        <v>Tool 15</v>
      </c>
      <c r="C415" s="44">
        <f>VLOOKUP(A415&amp;B415,'Standard output'!A:D,4,0)</f>
        <v>4487</v>
      </c>
      <c r="D415" s="40">
        <f>INDEX(Orders!A:D,ROW()+1,FindCol("orders",2,TimeBucketName))/$C415</f>
        <v>0.25090260753287275</v>
      </c>
    </row>
    <row r="416" spans="1:4" ht="15" x14ac:dyDescent="0.25">
      <c r="A416" s="12" t="str">
        <f>Orders!A417</f>
        <v>UV1585237</v>
      </c>
      <c r="B416" s="18" t="str">
        <f>VLOOKUP(A416,'Product-tool'!A:E,5,0)</f>
        <v>Tool 09</v>
      </c>
      <c r="C416" s="44">
        <f>VLOOKUP(A416&amp;B416,'Standard output'!A:D,4,0)</f>
        <v>523</v>
      </c>
      <c r="D416" s="40">
        <f>INDEX(Orders!A:D,ROW()+1,FindCol("orders",2,TimeBucketName))/$C416</f>
        <v>1.3869980879541108</v>
      </c>
    </row>
    <row r="417" spans="1:4" ht="15" x14ac:dyDescent="0.25">
      <c r="A417" s="12" t="str">
        <f>Orders!A418</f>
        <v>UV1723988</v>
      </c>
      <c r="B417" s="18" t="str">
        <f>VLOOKUP(A417,'Product-tool'!A:E,5,0)</f>
        <v>Tool 18</v>
      </c>
      <c r="C417" s="44">
        <f>VLOOKUP(A417&amp;B417,'Standard output'!A:D,4,0)</f>
        <v>2807</v>
      </c>
      <c r="D417" s="40">
        <f>INDEX(Orders!A:D,ROW()+1,FindCol("orders",2,TimeBucketName))/$C417</f>
        <v>1.2967581047381545E-2</v>
      </c>
    </row>
    <row r="418" spans="1:4" ht="15" x14ac:dyDescent="0.25">
      <c r="A418" s="12" t="str">
        <f>Orders!A419</f>
        <v>UV2189115</v>
      </c>
      <c r="B418" s="18" t="str">
        <f>VLOOKUP(A418,'Product-tool'!A:E,5,0)</f>
        <v>Tool 02</v>
      </c>
      <c r="C418" s="44">
        <f>VLOOKUP(A418&amp;B418,'Standard output'!A:D,4,0)</f>
        <v>2624</v>
      </c>
      <c r="D418" s="40">
        <f>INDEX(Orders!A:D,ROW()+1,FindCol("orders",2,TimeBucketName))/$C418</f>
        <v>9.1485518292682926</v>
      </c>
    </row>
    <row r="419" spans="1:4" ht="15" x14ac:dyDescent="0.25">
      <c r="A419" s="12" t="str">
        <f>Orders!A420</f>
        <v>UV2195087</v>
      </c>
      <c r="B419" s="18" t="str">
        <f>VLOOKUP(A419,'Product-tool'!A:E,5,0)</f>
        <v>Tool 07</v>
      </c>
      <c r="C419" s="44">
        <f>VLOOKUP(A419&amp;B419,'Standard output'!A:D,4,0)</f>
        <v>6422</v>
      </c>
      <c r="D419" s="40">
        <f>INDEX(Orders!A:D,ROW()+1,FindCol("orders",2,TimeBucketName))/$C419</f>
        <v>1.2955465587044535</v>
      </c>
    </row>
    <row r="420" spans="1:4" ht="15" x14ac:dyDescent="0.25">
      <c r="A420" s="12" t="str">
        <f>Orders!A421</f>
        <v>UV2198207</v>
      </c>
      <c r="B420" s="18" t="str">
        <f>VLOOKUP(A420,'Product-tool'!A:E,5,0)</f>
        <v>Tool 09</v>
      </c>
      <c r="C420" s="44">
        <f>VLOOKUP(A420&amp;B420,'Standard output'!A:D,4,0)</f>
        <v>579</v>
      </c>
      <c r="D420" s="40">
        <f>INDEX(Orders!A:D,ROW()+1,FindCol("orders",2,TimeBucketName))/$C420</f>
        <v>3.1792746113989638</v>
      </c>
    </row>
    <row r="421" spans="1:4" ht="15" x14ac:dyDescent="0.25">
      <c r="A421" s="12" t="str">
        <f>Orders!A422</f>
        <v>UV2213161</v>
      </c>
      <c r="B421" s="18" t="str">
        <f>VLOOKUP(A421,'Product-tool'!A:E,5,0)</f>
        <v>Tool 02</v>
      </c>
      <c r="C421" s="44">
        <f>VLOOKUP(A421&amp;B421,'Standard output'!A:D,4,0)</f>
        <v>2610</v>
      </c>
      <c r="D421" s="40">
        <f>INDEX(Orders!A:D,ROW()+1,FindCol("orders",2,TimeBucketName))/$C421</f>
        <v>1.5938697318007662</v>
      </c>
    </row>
    <row r="422" spans="1:4" ht="15" x14ac:dyDescent="0.25">
      <c r="A422" s="12" t="str">
        <f>Orders!A423</f>
        <v>UV2285856</v>
      </c>
      <c r="B422" s="18" t="str">
        <f>VLOOKUP(A422,'Product-tool'!A:E,5,0)</f>
        <v>Tool 09</v>
      </c>
      <c r="C422" s="44">
        <f>VLOOKUP(A422&amp;B422,'Standard output'!A:D,4,0)</f>
        <v>573</v>
      </c>
      <c r="D422" s="40">
        <f>INDEX(Orders!A:D,ROW()+1,FindCol("orders",2,TimeBucketName))/$C422</f>
        <v>0.7554973821989529</v>
      </c>
    </row>
    <row r="423" spans="1:4" ht="15" x14ac:dyDescent="0.25">
      <c r="A423" s="12" t="str">
        <f>Orders!A424</f>
        <v>UV2374219</v>
      </c>
      <c r="B423" s="18" t="str">
        <f>VLOOKUP(A423,'Product-tool'!A:E,5,0)</f>
        <v>Tool 18</v>
      </c>
      <c r="C423" s="44">
        <f>VLOOKUP(A423&amp;B423,'Standard output'!A:D,4,0)</f>
        <v>2867</v>
      </c>
      <c r="D423" s="40">
        <f>INDEX(Orders!A:D,ROW()+1,FindCol("orders",2,TimeBucketName))/$C423</f>
        <v>2.9396232996163234</v>
      </c>
    </row>
    <row r="424" spans="1:4" ht="15" x14ac:dyDescent="0.25">
      <c r="A424" s="12" t="str">
        <f>Orders!A425</f>
        <v>UV2452537</v>
      </c>
      <c r="B424" s="18" t="str">
        <f>VLOOKUP(A424,'Product-tool'!A:E,5,0)</f>
        <v>Tool 02</v>
      </c>
      <c r="C424" s="44">
        <f>VLOOKUP(A424&amp;B424,'Standard output'!A:D,4,0)</f>
        <v>2699</v>
      </c>
      <c r="D424" s="40">
        <f>INDEX(Orders!A:D,ROW()+1,FindCol("orders",2,TimeBucketName))/$C424</f>
        <v>1.5687662097072992</v>
      </c>
    </row>
    <row r="425" spans="1:4" ht="15" x14ac:dyDescent="0.25">
      <c r="A425" s="12" t="str">
        <f>Orders!A426</f>
        <v>UV250174</v>
      </c>
      <c r="B425" s="18" t="str">
        <f>VLOOKUP(A425,'Product-tool'!A:E,5,0)</f>
        <v>Tool 15</v>
      </c>
      <c r="C425" s="44">
        <f>VLOOKUP(A425&amp;B425,'Standard output'!A:D,4,0)</f>
        <v>4477</v>
      </c>
      <c r="D425" s="40">
        <f>INDEX(Orders!A:D,ROW()+1,FindCol("orders",2,TimeBucketName))/$C425</f>
        <v>0.49102077283895468</v>
      </c>
    </row>
    <row r="426" spans="1:4" ht="15" x14ac:dyDescent="0.25">
      <c r="A426" s="12" t="str">
        <f>Orders!A427</f>
        <v>UV251396</v>
      </c>
      <c r="B426" s="18" t="str">
        <f>VLOOKUP(A426,'Product-tool'!A:E,5,0)</f>
        <v>Tool 09</v>
      </c>
      <c r="C426" s="44">
        <f>VLOOKUP(A426&amp;B426,'Standard output'!A:D,4,0)</f>
        <v>522</v>
      </c>
      <c r="D426" s="40">
        <f>INDEX(Orders!A:D,ROW()+1,FindCol("orders",2,TimeBucketName))/$C426</f>
        <v>3.7978927203065136</v>
      </c>
    </row>
    <row r="427" spans="1:4" ht="15" x14ac:dyDescent="0.25">
      <c r="A427" s="12" t="str">
        <f>Orders!A428</f>
        <v>UV252791</v>
      </c>
      <c r="B427" s="18" t="str">
        <f>VLOOKUP(A427,'Product-tool'!A:E,5,0)</f>
        <v>Tool 15</v>
      </c>
      <c r="C427" s="44">
        <f>VLOOKUP(A427&amp;B427,'Standard output'!A:D,4,0)</f>
        <v>4401</v>
      </c>
      <c r="D427" s="40">
        <f>INDEX(Orders!A:D,ROW()+1,FindCol("orders",2,TimeBucketName))/$C427</f>
        <v>1.4326289479663712</v>
      </c>
    </row>
    <row r="428" spans="1:4" ht="15" x14ac:dyDescent="0.25">
      <c r="A428" s="12" t="str">
        <f>Orders!A429</f>
        <v>UV2535805</v>
      </c>
      <c r="B428" s="18" t="str">
        <f>VLOOKUP(A428,'Product-tool'!A:E,5,0)</f>
        <v>Tool 02</v>
      </c>
      <c r="C428" s="44">
        <f>VLOOKUP(A428&amp;B428,'Standard output'!A:D,4,0)</f>
        <v>2652</v>
      </c>
      <c r="D428" s="40">
        <f>INDEX(Orders!A:D,ROW()+1,FindCol("orders",2,TimeBucketName))/$C428</f>
        <v>3.5946078431372546</v>
      </c>
    </row>
    <row r="429" spans="1:4" ht="15" x14ac:dyDescent="0.25">
      <c r="A429" s="12" t="str">
        <f>Orders!A430</f>
        <v>UV2636450</v>
      </c>
      <c r="B429" s="18" t="str">
        <f>VLOOKUP(A429,'Product-tool'!A:E,5,0)</f>
        <v>Tool 15</v>
      </c>
      <c r="C429" s="44">
        <f>VLOOKUP(A429&amp;B429,'Standard output'!A:D,4,0)</f>
        <v>4466</v>
      </c>
      <c r="D429" s="40">
        <f>INDEX(Orders!A:D,ROW()+1,FindCol("orders",2,TimeBucketName))/$C429</f>
        <v>2.3869234214061803E-2</v>
      </c>
    </row>
    <row r="430" spans="1:4" ht="15" x14ac:dyDescent="0.25">
      <c r="A430" s="12" t="str">
        <f>Orders!A431</f>
        <v>UV2781330</v>
      </c>
      <c r="B430" s="18" t="str">
        <f>VLOOKUP(A430,'Product-tool'!A:E,5,0)</f>
        <v>Tool 17</v>
      </c>
      <c r="C430" s="44">
        <f>VLOOKUP(A430&amp;B430,'Standard output'!A:D,4,0)</f>
        <v>6852</v>
      </c>
      <c r="D430" s="40">
        <f>INDEX(Orders!A:D,ROW()+1,FindCol("orders",2,TimeBucketName))/$C430</f>
        <v>0.1329976649153532</v>
      </c>
    </row>
    <row r="431" spans="1:4" ht="15" x14ac:dyDescent="0.25">
      <c r="A431" s="12" t="str">
        <f>Orders!A432</f>
        <v>UV2805946</v>
      </c>
      <c r="B431" s="18" t="str">
        <f>VLOOKUP(A431,'Product-tool'!A:E,5,0)</f>
        <v>Tool 03</v>
      </c>
      <c r="C431" s="44">
        <f>VLOOKUP(A431&amp;B431,'Standard output'!A:D,4,0)</f>
        <v>2415</v>
      </c>
      <c r="D431" s="40">
        <f>INDEX(Orders!A:D,ROW()+1,FindCol("orders",2,TimeBucketName))/$C431</f>
        <v>0.14318840579710146</v>
      </c>
    </row>
    <row r="432" spans="1:4" ht="15" x14ac:dyDescent="0.25">
      <c r="A432" s="12" t="str">
        <f>Orders!A433</f>
        <v>UV2985514</v>
      </c>
      <c r="B432" s="18" t="str">
        <f>VLOOKUP(A432,'Product-tool'!A:E,5,0)</f>
        <v>Tool 02</v>
      </c>
      <c r="C432" s="44">
        <f>VLOOKUP(A432&amp;B432,'Standard output'!A:D,4,0)</f>
        <v>2661</v>
      </c>
      <c r="D432" s="40">
        <f>INDEX(Orders!A:D,ROW()+1,FindCol("orders",2,TimeBucketName))/$C432</f>
        <v>0.26039083051484402</v>
      </c>
    </row>
    <row r="433" spans="1:4" ht="15" x14ac:dyDescent="0.25">
      <c r="A433" s="12" t="str">
        <f>Orders!A434</f>
        <v>UV3281153</v>
      </c>
      <c r="B433" s="18" t="str">
        <f>VLOOKUP(A433,'Product-tool'!A:E,5,0)</f>
        <v>Tool 12</v>
      </c>
      <c r="C433" s="44">
        <f>VLOOKUP(A433&amp;B433,'Standard output'!A:D,4,0)</f>
        <v>4005</v>
      </c>
      <c r="D433" s="40">
        <f>INDEX(Orders!A:D,ROW()+1,FindCol("orders",2,TimeBucketName))/$C433</f>
        <v>6.3071910112359548</v>
      </c>
    </row>
    <row r="434" spans="1:4" ht="15" x14ac:dyDescent="0.25">
      <c r="A434" s="12" t="str">
        <f>Orders!A435</f>
        <v>UV3287428</v>
      </c>
      <c r="B434" s="18" t="str">
        <f>VLOOKUP(A434,'Product-tool'!A:E,5,0)</f>
        <v>Tool 09</v>
      </c>
      <c r="C434" s="44">
        <f>VLOOKUP(A434&amp;B434,'Standard output'!A:D,4,0)</f>
        <v>501</v>
      </c>
      <c r="D434" s="40">
        <f>INDEX(Orders!A:D,ROW()+1,FindCol("orders",2,TimeBucketName))/$C434</f>
        <v>2.7660678642714571</v>
      </c>
    </row>
    <row r="435" spans="1:4" ht="15" x14ac:dyDescent="0.25">
      <c r="A435" s="12" t="str">
        <f>Orders!A436</f>
        <v>UV3439245</v>
      </c>
      <c r="B435" s="18" t="str">
        <f>VLOOKUP(A435,'Product-tool'!A:E,5,0)</f>
        <v>Tool 18</v>
      </c>
      <c r="C435" s="44">
        <f>VLOOKUP(A435&amp;B435,'Standard output'!A:D,4,0)</f>
        <v>2858</v>
      </c>
      <c r="D435" s="40">
        <f>INDEX(Orders!A:D,ROW()+1,FindCol("orders",2,TimeBucketName))/$C435</f>
        <v>0.63680895731280618</v>
      </c>
    </row>
    <row r="436" spans="1:4" ht="15" x14ac:dyDescent="0.25">
      <c r="A436" s="12" t="str">
        <f>Orders!A437</f>
        <v>UV3533088</v>
      </c>
      <c r="B436" s="18" t="str">
        <f>VLOOKUP(A436,'Product-tool'!A:E,5,0)</f>
        <v>Tool 16</v>
      </c>
      <c r="C436" s="44">
        <f>VLOOKUP(A436&amp;B436,'Standard output'!A:D,4,0)</f>
        <v>6805</v>
      </c>
      <c r="D436" s="40">
        <f>INDEX(Orders!A:D,ROW()+1,FindCol("orders",2,TimeBucketName))/$C436</f>
        <v>4.0117560617193238E-2</v>
      </c>
    </row>
    <row r="437" spans="1:4" ht="15" x14ac:dyDescent="0.25">
      <c r="A437" s="12" t="str">
        <f>Orders!A438</f>
        <v>UV3595016</v>
      </c>
      <c r="B437" s="18" t="str">
        <f>VLOOKUP(A437,'Product-tool'!A:E,5,0)</f>
        <v>Tool 02</v>
      </c>
      <c r="C437" s="44">
        <f>VLOOKUP(A437&amp;B437,'Standard output'!A:D,4,0)</f>
        <v>2694</v>
      </c>
      <c r="D437" s="40">
        <f>INDEX(Orders!A:D,ROW()+1,FindCol("orders",2,TimeBucketName))/$C437</f>
        <v>0.93277654046028213</v>
      </c>
    </row>
    <row r="438" spans="1:4" ht="15" x14ac:dyDescent="0.25">
      <c r="A438" s="12" t="str">
        <f>Orders!A439</f>
        <v>UV3633599</v>
      </c>
      <c r="B438" s="18" t="str">
        <f>VLOOKUP(A438,'Product-tool'!A:E,5,0)</f>
        <v>Tool 02</v>
      </c>
      <c r="C438" s="44">
        <f>VLOOKUP(A438&amp;B438,'Standard output'!A:D,4,0)</f>
        <v>2617</v>
      </c>
      <c r="D438" s="40">
        <f>INDEX(Orders!A:D,ROW()+1,FindCol("orders",2,TimeBucketName))/$C438</f>
        <v>3.3108521207489492</v>
      </c>
    </row>
    <row r="439" spans="1:4" ht="15" x14ac:dyDescent="0.25">
      <c r="A439" s="12" t="str">
        <f>Orders!A440</f>
        <v>UV3728968</v>
      </c>
      <c r="B439" s="18" t="str">
        <f>VLOOKUP(A439,'Product-tool'!A:E,5,0)</f>
        <v>Tool 15</v>
      </c>
      <c r="C439" s="44">
        <f>VLOOKUP(A439&amp;B439,'Standard output'!A:D,4,0)</f>
        <v>4468</v>
      </c>
      <c r="D439" s="40">
        <f>INDEX(Orders!A:D,ROW()+1,FindCol("orders",2,TimeBucketName))/$C439</f>
        <v>0.18475828111011638</v>
      </c>
    </row>
    <row r="440" spans="1:4" ht="15" x14ac:dyDescent="0.25">
      <c r="A440" s="12" t="str">
        <f>Orders!A441</f>
        <v>UV385351</v>
      </c>
      <c r="B440" s="18" t="str">
        <f>VLOOKUP(A440,'Product-tool'!A:E,5,0)</f>
        <v>Tool 18</v>
      </c>
      <c r="C440" s="44">
        <f>VLOOKUP(A440&amp;B440,'Standard output'!A:D,4,0)</f>
        <v>2843</v>
      </c>
      <c r="D440" s="40">
        <f>INDEX(Orders!A:D,ROW()+1,FindCol("orders",2,TimeBucketName))/$C440</f>
        <v>0.39370383397819203</v>
      </c>
    </row>
    <row r="441" spans="1:4" ht="15" x14ac:dyDescent="0.25">
      <c r="A441" s="12" t="str">
        <f>Orders!A442</f>
        <v>UV3942188</v>
      </c>
      <c r="B441" s="18" t="str">
        <f>VLOOKUP(A441,'Product-tool'!A:E,5,0)</f>
        <v>Tool 02</v>
      </c>
      <c r="C441" s="44">
        <f>VLOOKUP(A441&amp;B441,'Standard output'!A:D,4,0)</f>
        <v>2690</v>
      </c>
      <c r="D441" s="40">
        <f>INDEX(Orders!A:D,ROW()+1,FindCol("orders",2,TimeBucketName))/$C441</f>
        <v>1.5846468401486988</v>
      </c>
    </row>
    <row r="442" spans="1:4" ht="15" x14ac:dyDescent="0.25">
      <c r="A442" s="12" t="str">
        <f>Orders!A443</f>
        <v>UV4094667</v>
      </c>
      <c r="B442" s="18" t="str">
        <f>VLOOKUP(A442,'Product-tool'!A:E,5,0)</f>
        <v>Tool 02</v>
      </c>
      <c r="C442" s="44">
        <f>VLOOKUP(A442&amp;B442,'Standard output'!A:D,4,0)</f>
        <v>2638</v>
      </c>
      <c r="D442" s="40">
        <f>INDEX(Orders!A:D,ROW()+1,FindCol("orders",2,TimeBucketName))/$C442</f>
        <v>7.7226307808946171</v>
      </c>
    </row>
    <row r="443" spans="1:4" ht="15" x14ac:dyDescent="0.25">
      <c r="A443" s="12" t="str">
        <f>Orders!A444</f>
        <v>UV4105152</v>
      </c>
      <c r="B443" s="18" t="str">
        <f>VLOOKUP(A443,'Product-tool'!A:E,5,0)</f>
        <v>Tool 02</v>
      </c>
      <c r="C443" s="44">
        <f>VLOOKUP(A443&amp;B443,'Standard output'!A:D,4,0)</f>
        <v>2601</v>
      </c>
      <c r="D443" s="40">
        <f>INDEX(Orders!A:D,ROW()+1,FindCol("orders",2,TimeBucketName))/$C443</f>
        <v>3.298731257208766E-2</v>
      </c>
    </row>
    <row r="444" spans="1:4" ht="15" x14ac:dyDescent="0.25">
      <c r="A444" s="12" t="str">
        <f>Orders!A445</f>
        <v>UV4173990</v>
      </c>
      <c r="B444" s="18" t="str">
        <f>VLOOKUP(A444,'Product-tool'!A:E,5,0)</f>
        <v>Tool 18</v>
      </c>
      <c r="C444" s="44">
        <f>VLOOKUP(A444&amp;B444,'Standard output'!A:D,4,0)</f>
        <v>2881</v>
      </c>
      <c r="D444" s="40">
        <f>INDEX(Orders!A:D,ROW()+1,FindCol("orders",2,TimeBucketName))/$C444</f>
        <v>0.76167997223186401</v>
      </c>
    </row>
    <row r="445" spans="1:4" ht="15" x14ac:dyDescent="0.25">
      <c r="A445" s="12" t="str">
        <f>Orders!A446</f>
        <v>UV4289343</v>
      </c>
      <c r="B445" s="18" t="str">
        <f>VLOOKUP(A445,'Product-tool'!A:E,5,0)</f>
        <v>Tool 16</v>
      </c>
      <c r="C445" s="44">
        <f>VLOOKUP(A445&amp;B445,'Standard output'!A:D,4,0)</f>
        <v>6847</v>
      </c>
      <c r="D445" s="40">
        <f>INDEX(Orders!A:D,ROW()+1,FindCol("orders",2,TimeBucketName))/$C445</f>
        <v>4.5947130129983936E-2</v>
      </c>
    </row>
    <row r="446" spans="1:4" ht="15" x14ac:dyDescent="0.25">
      <c r="A446" s="12" t="str">
        <f>Orders!A447</f>
        <v>UV4665563</v>
      </c>
      <c r="B446" s="18" t="str">
        <f>VLOOKUP(A446,'Product-tool'!A:E,5,0)</f>
        <v>Tool 07</v>
      </c>
      <c r="C446" s="44">
        <f>VLOOKUP(A446&amp;B446,'Standard output'!A:D,4,0)</f>
        <v>6415</v>
      </c>
      <c r="D446" s="40">
        <f>INDEX(Orders!A:D,ROW()+1,FindCol("orders",2,TimeBucketName))/$C446</f>
        <v>0.6103819173811379</v>
      </c>
    </row>
    <row r="447" spans="1:4" ht="15" x14ac:dyDescent="0.25">
      <c r="A447" s="12" t="str">
        <f>Orders!A448</f>
        <v>UV4787798</v>
      </c>
      <c r="B447" s="18" t="str">
        <f>VLOOKUP(A447,'Product-tool'!A:E,5,0)</f>
        <v>Tool 02</v>
      </c>
      <c r="C447" s="44">
        <f>VLOOKUP(A447&amp;B447,'Standard output'!A:D,4,0)</f>
        <v>2681</v>
      </c>
      <c r="D447" s="40">
        <f>INDEX(Orders!A:D,ROW()+1,FindCol("orders",2,TimeBucketName))/$C447</f>
        <v>0.12122342409548675</v>
      </c>
    </row>
    <row r="448" spans="1:4" ht="15" x14ac:dyDescent="0.25">
      <c r="A448" s="12" t="str">
        <f>Orders!A449</f>
        <v>UV4917026</v>
      </c>
      <c r="B448" s="18" t="str">
        <f>VLOOKUP(A448,'Product-tool'!A:E,5,0)</f>
        <v>Tool 17</v>
      </c>
      <c r="C448" s="44">
        <f>VLOOKUP(A448&amp;B448,'Standard output'!A:D,4,0)</f>
        <v>6800</v>
      </c>
      <c r="D448" s="40">
        <f>INDEX(Orders!A:D,ROW()+1,FindCol("orders",2,TimeBucketName))/$C448</f>
        <v>1.1363529411764706</v>
      </c>
    </row>
    <row r="449" spans="1:4" ht="15" x14ac:dyDescent="0.25">
      <c r="A449" s="12" t="str">
        <f>Orders!A450</f>
        <v>UV4926151</v>
      </c>
      <c r="B449" s="18" t="str">
        <f>VLOOKUP(A449,'Product-tool'!A:E,5,0)</f>
        <v>Tool 02</v>
      </c>
      <c r="C449" s="44">
        <f>VLOOKUP(A449&amp;B449,'Standard output'!A:D,4,0)</f>
        <v>2601</v>
      </c>
      <c r="D449" s="40">
        <f>INDEX(Orders!A:D,ROW()+1,FindCol("orders",2,TimeBucketName))/$C449</f>
        <v>0.39984621299500195</v>
      </c>
    </row>
    <row r="450" spans="1:4" ht="15" x14ac:dyDescent="0.25">
      <c r="A450" s="12" t="str">
        <f>Orders!A451</f>
        <v>UV495822</v>
      </c>
      <c r="B450" s="18" t="str">
        <f>VLOOKUP(A450,'Product-tool'!A:E,5,0)</f>
        <v>Tool 17</v>
      </c>
      <c r="C450" s="44">
        <f>VLOOKUP(A450&amp;B450,'Standard output'!A:D,4,0)</f>
        <v>6842</v>
      </c>
      <c r="D450" s="40">
        <f>INDEX(Orders!A:D,ROW()+1,FindCol("orders",2,TimeBucketName))/$C450</f>
        <v>8.8541362174802699E-2</v>
      </c>
    </row>
    <row r="451" spans="1:4" ht="15" x14ac:dyDescent="0.25">
      <c r="A451" s="12" t="str">
        <f>Orders!A452</f>
        <v>UV5313868</v>
      </c>
      <c r="B451" s="18" t="str">
        <f>VLOOKUP(A451,'Product-tool'!A:E,5,0)</f>
        <v>Tool 15</v>
      </c>
      <c r="C451" s="44">
        <f>VLOOKUP(A451&amp;B451,'Standard output'!A:D,4,0)</f>
        <v>4452</v>
      </c>
      <c r="D451" s="40">
        <f>INDEX(Orders!A:D,ROW()+1,FindCol("orders",2,TimeBucketName))/$C451</f>
        <v>2.8633872416891286</v>
      </c>
    </row>
    <row r="452" spans="1:4" ht="15" x14ac:dyDescent="0.25">
      <c r="A452" s="12" t="str">
        <f>Orders!A453</f>
        <v>UV5311573</v>
      </c>
      <c r="B452" s="18" t="str">
        <f>VLOOKUP(A452,'Product-tool'!A:E,5,0)</f>
        <v>Tool 09</v>
      </c>
      <c r="C452" s="44">
        <f>VLOOKUP(A452&amp;B452,'Standard output'!A:D,4,0)</f>
        <v>488</v>
      </c>
      <c r="D452" s="40">
        <f>INDEX(Orders!A:D,ROW()+1,FindCol("orders",2,TimeBucketName))/$C452</f>
        <v>0.35430327868852463</v>
      </c>
    </row>
    <row r="453" spans="1:4" ht="15" x14ac:dyDescent="0.25">
      <c r="A453" s="12" t="str">
        <f>Orders!A454</f>
        <v>UV5362907</v>
      </c>
      <c r="B453" s="18" t="str">
        <f>VLOOKUP(A453,'Product-tool'!A:E,5,0)</f>
        <v>Tool 03</v>
      </c>
      <c r="C453" s="44">
        <f>VLOOKUP(A453&amp;B453,'Standard output'!A:D,4,0)</f>
        <v>2437</v>
      </c>
      <c r="D453" s="40">
        <f>INDEX(Orders!A:D,ROW()+1,FindCol("orders",2,TimeBucketName))/$C453</f>
        <v>0.65346737792367671</v>
      </c>
    </row>
    <row r="454" spans="1:4" ht="15" x14ac:dyDescent="0.25">
      <c r="A454" s="12" t="str">
        <f>Orders!A455</f>
        <v>UV5366748</v>
      </c>
      <c r="B454" s="18" t="str">
        <f>VLOOKUP(A454,'Product-tool'!A:E,5,0)</f>
        <v>Tool 17</v>
      </c>
      <c r="C454" s="44">
        <f>VLOOKUP(A454&amp;B454,'Standard output'!A:D,4,0)</f>
        <v>6887</v>
      </c>
      <c r="D454" s="40">
        <f>INDEX(Orders!A:D,ROW()+1,FindCol("orders",2,TimeBucketName))/$C454</f>
        <v>0.13364309568752722</v>
      </c>
    </row>
    <row r="455" spans="1:4" ht="15" x14ac:dyDescent="0.25">
      <c r="A455" s="12" t="str">
        <f>Orders!A456</f>
        <v>UV5379200</v>
      </c>
      <c r="B455" s="18" t="str">
        <f>VLOOKUP(A455,'Product-tool'!A:E,5,0)</f>
        <v>Tool 02</v>
      </c>
      <c r="C455" s="44">
        <f>VLOOKUP(A455&amp;B455,'Standard output'!A:D,4,0)</f>
        <v>2637</v>
      </c>
      <c r="D455" s="40">
        <f>INDEX(Orders!A:D,ROW()+1,FindCol("orders",2,TimeBucketName))/$C455</f>
        <v>1.6391733029958286</v>
      </c>
    </row>
    <row r="456" spans="1:4" ht="15" x14ac:dyDescent="0.25">
      <c r="A456" s="12" t="str">
        <f>Orders!A457</f>
        <v>UV5416692</v>
      </c>
      <c r="B456" s="18" t="str">
        <f>VLOOKUP(A456,'Product-tool'!A:E,5,0)</f>
        <v>Tool 02</v>
      </c>
      <c r="C456" s="44">
        <f>VLOOKUP(A456&amp;B456,'Standard output'!A:D,4,0)</f>
        <v>2686</v>
      </c>
      <c r="D456" s="40">
        <f>INDEX(Orders!A:D,ROW()+1,FindCol("orders",2,TimeBucketName))/$C456</f>
        <v>0.15729709605361131</v>
      </c>
    </row>
    <row r="457" spans="1:4" ht="15" x14ac:dyDescent="0.25">
      <c r="A457" s="12" t="str">
        <f>Orders!A458</f>
        <v>UV5473062</v>
      </c>
      <c r="B457" s="18" t="str">
        <f>VLOOKUP(A457,'Product-tool'!A:E,5,0)</f>
        <v>Tool 02</v>
      </c>
      <c r="C457" s="44">
        <f>VLOOKUP(A457&amp;B457,'Standard output'!A:D,4,0)</f>
        <v>2666</v>
      </c>
      <c r="D457" s="40">
        <f>INDEX(Orders!A:D,ROW()+1,FindCol("orders",2,TimeBucketName))/$C457</f>
        <v>0.28428357089272316</v>
      </c>
    </row>
    <row r="458" spans="1:4" ht="15" x14ac:dyDescent="0.25">
      <c r="A458" s="12" t="str">
        <f>Orders!A459</f>
        <v>UV5494145</v>
      </c>
      <c r="B458" s="18" t="str">
        <f>VLOOKUP(A458,'Product-tool'!A:E,5,0)</f>
        <v>Tool 04</v>
      </c>
      <c r="C458" s="44">
        <f>VLOOKUP(A458&amp;B458,'Standard output'!A:D,4,0)</f>
        <v>2259</v>
      </c>
      <c r="D458" s="40">
        <f>INDEX(Orders!A:D,ROW()+1,FindCol("orders",2,TimeBucketName))/$C458</f>
        <v>0.24457724656927843</v>
      </c>
    </row>
    <row r="459" spans="1:4" ht="15" x14ac:dyDescent="0.25">
      <c r="A459" s="12" t="str">
        <f>Orders!A460</f>
        <v>UV5555407</v>
      </c>
      <c r="B459" s="18" t="str">
        <f>VLOOKUP(A459,'Product-tool'!A:E,5,0)</f>
        <v>Tool 07</v>
      </c>
      <c r="C459" s="44">
        <f>VLOOKUP(A459&amp;B459,'Standard output'!A:D,4,0)</f>
        <v>6445</v>
      </c>
      <c r="D459" s="40">
        <f>INDEX(Orders!A:D,ROW()+1,FindCol("orders",2,TimeBucketName))/$C459</f>
        <v>0.27553141970519784</v>
      </c>
    </row>
    <row r="460" spans="1:4" ht="15" x14ac:dyDescent="0.25">
      <c r="A460" s="12" t="str">
        <f>Orders!A461</f>
        <v>UV562824</v>
      </c>
      <c r="B460" s="18" t="str">
        <f>VLOOKUP(A460,'Product-tool'!A:E,5,0)</f>
        <v>Tool 03</v>
      </c>
      <c r="C460" s="44">
        <f>VLOOKUP(A460&amp;B460,'Standard output'!A:D,4,0)</f>
        <v>2416</v>
      </c>
      <c r="D460" s="40">
        <f>INDEX(Orders!A:D,ROW()+1,FindCol("orders",2,TimeBucketName))/$C460</f>
        <v>1.1466473509933777</v>
      </c>
    </row>
    <row r="461" spans="1:4" ht="15" x14ac:dyDescent="0.25">
      <c r="A461" s="12" t="str">
        <f>Orders!A462</f>
        <v>UV5677822</v>
      </c>
      <c r="B461" s="18" t="str">
        <f>VLOOKUP(A461,'Product-tool'!A:E,5,0)</f>
        <v>Tool 02</v>
      </c>
      <c r="C461" s="44">
        <f>VLOOKUP(A461&amp;B461,'Standard output'!A:D,4,0)</f>
        <v>2682</v>
      </c>
      <c r="D461" s="40">
        <f>INDEX(Orders!A:D,ROW()+1,FindCol("orders",2,TimeBucketName))/$C461</f>
        <v>0.19388516032811334</v>
      </c>
    </row>
    <row r="462" spans="1:4" ht="15" x14ac:dyDescent="0.25">
      <c r="A462" s="12" t="str">
        <f>Orders!A463</f>
        <v>UV5685234</v>
      </c>
      <c r="B462" s="18" t="str">
        <f>VLOOKUP(A462,'Product-tool'!A:E,5,0)</f>
        <v>Tool 09</v>
      </c>
      <c r="C462" s="44">
        <f>VLOOKUP(A462&amp;B462,'Standard output'!A:D,4,0)</f>
        <v>511</v>
      </c>
      <c r="D462" s="40">
        <f>INDEX(Orders!A:D,ROW()+1,FindCol("orders",2,TimeBucketName))/$C462</f>
        <v>0.18317025440313114</v>
      </c>
    </row>
    <row r="463" spans="1:4" ht="15" x14ac:dyDescent="0.25">
      <c r="A463" s="12" t="str">
        <f>Orders!A464</f>
        <v>UV5689814</v>
      </c>
      <c r="B463" s="18" t="str">
        <f>VLOOKUP(A463,'Product-tool'!A:E,5,0)</f>
        <v>Tool 03</v>
      </c>
      <c r="C463" s="44">
        <f>VLOOKUP(A463&amp;B463,'Standard output'!A:D,4,0)</f>
        <v>2499</v>
      </c>
      <c r="D463" s="40">
        <f>INDEX(Orders!A:D,ROW()+1,FindCol("orders",2,TimeBucketName))/$C463</f>
        <v>4.1616646658663463E-3</v>
      </c>
    </row>
    <row r="464" spans="1:4" ht="15" x14ac:dyDescent="0.25">
      <c r="A464" s="12" t="str">
        <f>Orders!A465</f>
        <v>UV5762734</v>
      </c>
      <c r="B464" s="18" t="str">
        <f>VLOOKUP(A464,'Product-tool'!A:E,5,0)</f>
        <v>Tool 09</v>
      </c>
      <c r="C464" s="44">
        <f>VLOOKUP(A464&amp;B464,'Standard output'!A:D,4,0)</f>
        <v>539</v>
      </c>
      <c r="D464" s="40">
        <f>INDEX(Orders!A:D,ROW()+1,FindCol("orders",2,TimeBucketName))/$C464</f>
        <v>1.2565862708719853</v>
      </c>
    </row>
    <row r="465" spans="1:4" ht="15" x14ac:dyDescent="0.25">
      <c r="A465" s="12" t="str">
        <f>Orders!A466</f>
        <v>UV579433</v>
      </c>
      <c r="B465" s="18" t="str">
        <f>VLOOKUP(A465,'Product-tool'!A:E,5,0)</f>
        <v>Tool 02</v>
      </c>
      <c r="C465" s="44">
        <f>VLOOKUP(A465&amp;B465,'Standard output'!A:D,4,0)</f>
        <v>2623</v>
      </c>
      <c r="D465" s="40">
        <f>INDEX(Orders!A:D,ROW()+1,FindCol("orders",2,TimeBucketName))/$C465</f>
        <v>0.20419367136866184</v>
      </c>
    </row>
    <row r="466" spans="1:4" ht="15" x14ac:dyDescent="0.25">
      <c r="A466" s="12" t="str">
        <f>Orders!A467</f>
        <v>UV5815295</v>
      </c>
      <c r="B466" s="18" t="str">
        <f>VLOOKUP(A466,'Product-tool'!A:E,5,0)</f>
        <v>Tool 02</v>
      </c>
      <c r="C466" s="44">
        <f>VLOOKUP(A466&amp;B466,'Standard output'!A:D,4,0)</f>
        <v>2666</v>
      </c>
      <c r="D466" s="40">
        <f>INDEX(Orders!A:D,ROW()+1,FindCol("orders",2,TimeBucketName))/$C466</f>
        <v>0.12434358589647412</v>
      </c>
    </row>
    <row r="467" spans="1:4" ht="15" x14ac:dyDescent="0.25">
      <c r="A467" s="12" t="str">
        <f>Orders!A468</f>
        <v>UV5813627</v>
      </c>
      <c r="B467" s="18" t="str">
        <f>VLOOKUP(A467,'Product-tool'!A:E,5,0)</f>
        <v>Tool 03</v>
      </c>
      <c r="C467" s="44">
        <f>VLOOKUP(A467&amp;B467,'Standard output'!A:D,4,0)</f>
        <v>2412</v>
      </c>
      <c r="D467" s="40">
        <f>INDEX(Orders!A:D,ROW()+1,FindCol("orders",2,TimeBucketName))/$C467</f>
        <v>0.21397180762852405</v>
      </c>
    </row>
    <row r="468" spans="1:4" ht="15" x14ac:dyDescent="0.25">
      <c r="A468" s="12" t="str">
        <f>Orders!A469</f>
        <v>UV588115</v>
      </c>
      <c r="B468" s="18" t="str">
        <f>VLOOKUP(A468,'Product-tool'!A:E,5,0)</f>
        <v>Tool 19</v>
      </c>
      <c r="C468" s="44">
        <f>VLOOKUP(A468&amp;B468,'Standard output'!A:D,4,0)</f>
        <v>10185</v>
      </c>
      <c r="D468" s="40">
        <f>INDEX(Orders!A:D,ROW()+1,FindCol("orders",2,TimeBucketName))/$C468</f>
        <v>1.0211094747177222E-3</v>
      </c>
    </row>
    <row r="469" spans="1:4" ht="15" x14ac:dyDescent="0.25">
      <c r="A469" s="12" t="str">
        <f>Orders!A470</f>
        <v>UV5924094</v>
      </c>
      <c r="B469" s="18" t="str">
        <f>VLOOKUP(A469,'Product-tool'!A:E,5,0)</f>
        <v>Tool 15</v>
      </c>
      <c r="C469" s="44">
        <f>VLOOKUP(A469&amp;B469,'Standard output'!A:D,4,0)</f>
        <v>4405</v>
      </c>
      <c r="D469" s="40">
        <f>INDEX(Orders!A:D,ROW()+1,FindCol("orders",2,TimeBucketName))/$C469</f>
        <v>0.72451759364358681</v>
      </c>
    </row>
    <row r="470" spans="1:4" ht="15" x14ac:dyDescent="0.25">
      <c r="A470" s="12" t="str">
        <f>Orders!A471</f>
        <v>UV5928329</v>
      </c>
      <c r="B470" s="18" t="str">
        <f>VLOOKUP(A470,'Product-tool'!A:E,5,0)</f>
        <v>Tool 15</v>
      </c>
      <c r="C470" s="44">
        <f>VLOOKUP(A470&amp;B470,'Standard output'!A:D,4,0)</f>
        <v>4436</v>
      </c>
      <c r="D470" s="40">
        <f>INDEX(Orders!A:D,ROW()+1,FindCol("orders",2,TimeBucketName))/$C470</f>
        <v>9.0261496844003614E-2</v>
      </c>
    </row>
    <row r="471" spans="1:4" ht="15" x14ac:dyDescent="0.25">
      <c r="A471" s="12" t="str">
        <f>Orders!A472</f>
        <v>UV5947578</v>
      </c>
      <c r="B471" s="18" t="str">
        <f>VLOOKUP(A471,'Product-tool'!A:E,5,0)</f>
        <v>Tool 03</v>
      </c>
      <c r="C471" s="44">
        <f>VLOOKUP(A471&amp;B471,'Standard output'!A:D,4,0)</f>
        <v>2447</v>
      </c>
      <c r="D471" s="40">
        <f>INDEX(Orders!A:D,ROW()+1,FindCol("orders",2,TimeBucketName))/$C471</f>
        <v>0.8170821413976298</v>
      </c>
    </row>
    <row r="472" spans="1:4" ht="15" x14ac:dyDescent="0.25">
      <c r="A472" s="12" t="str">
        <f>Orders!A473</f>
        <v>UV5956413</v>
      </c>
      <c r="B472" s="18" t="str">
        <f>VLOOKUP(A472,'Product-tool'!A:E,5,0)</f>
        <v>Tool 03</v>
      </c>
      <c r="C472" s="44">
        <f>VLOOKUP(A472&amp;B472,'Standard output'!A:D,4,0)</f>
        <v>2499</v>
      </c>
      <c r="D472" s="40">
        <f>INDEX(Orders!A:D,ROW()+1,FindCol("orders",2,TimeBucketName))/$C472</f>
        <v>0.82505002000800332</v>
      </c>
    </row>
    <row r="473" spans="1:4" ht="15" x14ac:dyDescent="0.25">
      <c r="A473" s="12" t="str">
        <f>Orders!A474</f>
        <v>UV5951712</v>
      </c>
      <c r="B473" s="18" t="str">
        <f>VLOOKUP(A473,'Product-tool'!A:E,5,0)</f>
        <v>Tool 16</v>
      </c>
      <c r="C473" s="44">
        <f>VLOOKUP(A473&amp;B473,'Standard output'!A:D,4,0)</f>
        <v>6873</v>
      </c>
      <c r="D473" s="40">
        <f>INDEX(Orders!A:D,ROW()+1,FindCol("orders",2,TimeBucketName))/$C473</f>
        <v>0.1259711916193802</v>
      </c>
    </row>
    <row r="474" spans="1:4" ht="15" x14ac:dyDescent="0.25">
      <c r="A474" s="12" t="str">
        <f>Orders!A475</f>
        <v>UV6238373</v>
      </c>
      <c r="B474" s="18" t="str">
        <f>VLOOKUP(A474,'Product-tool'!A:E,5,0)</f>
        <v>Tool 16</v>
      </c>
      <c r="C474" s="44">
        <f>VLOOKUP(A474&amp;B474,'Standard output'!A:D,4,0)</f>
        <v>6850</v>
      </c>
      <c r="D474" s="40">
        <f>INDEX(Orders!A:D,ROW()+1,FindCol("orders",2,TimeBucketName))/$C474</f>
        <v>1.0248175182481752E-2</v>
      </c>
    </row>
    <row r="475" spans="1:4" ht="15" x14ac:dyDescent="0.25">
      <c r="A475" s="12" t="str">
        <f>Orders!A476</f>
        <v>UV6241191</v>
      </c>
      <c r="B475" s="18" t="str">
        <f>VLOOKUP(A475,'Product-tool'!A:E,5,0)</f>
        <v>Tool 02</v>
      </c>
      <c r="C475" s="44">
        <f>VLOOKUP(A475&amp;B475,'Standard output'!A:D,4,0)</f>
        <v>2620</v>
      </c>
      <c r="D475" s="40">
        <f>INDEX(Orders!A:D,ROW()+1,FindCol("orders",2,TimeBucketName))/$C475</f>
        <v>2.7786259541984735</v>
      </c>
    </row>
    <row r="476" spans="1:4" ht="15" x14ac:dyDescent="0.25">
      <c r="A476" s="12" t="str">
        <f>Orders!A477</f>
        <v>UV6252256</v>
      </c>
      <c r="B476" s="18" t="str">
        <f>VLOOKUP(A476,'Product-tool'!A:E,5,0)</f>
        <v>Tool 07</v>
      </c>
      <c r="C476" s="44">
        <f>VLOOKUP(A476&amp;B476,'Standard output'!A:D,4,0)</f>
        <v>6444</v>
      </c>
      <c r="D476" s="40">
        <f>INDEX(Orders!A:D,ROW()+1,FindCol("orders",2,TimeBucketName))/$C476</f>
        <v>6.6573556797020483E-3</v>
      </c>
    </row>
    <row r="477" spans="1:4" ht="15" x14ac:dyDescent="0.25">
      <c r="A477" s="12" t="str">
        <f>Orders!A478</f>
        <v>UV631601</v>
      </c>
      <c r="B477" s="18" t="str">
        <f>VLOOKUP(A477,'Product-tool'!A:E,5,0)</f>
        <v>Tool 17</v>
      </c>
      <c r="C477" s="44">
        <f>VLOOKUP(A477&amp;B477,'Standard output'!A:D,4,0)</f>
        <v>6837</v>
      </c>
      <c r="D477" s="40">
        <f>INDEX(Orders!A:D,ROW()+1,FindCol("orders",2,TimeBucketName))/$C477</f>
        <v>0.20269123884744769</v>
      </c>
    </row>
    <row r="478" spans="1:4" ht="15" x14ac:dyDescent="0.25">
      <c r="A478" s="12" t="str">
        <f>Orders!A479</f>
        <v>UV6411805</v>
      </c>
      <c r="B478" s="18" t="str">
        <f>VLOOKUP(A478,'Product-tool'!A:E,5,0)</f>
        <v>Tool 02</v>
      </c>
      <c r="C478" s="44">
        <f>VLOOKUP(A478&amp;B478,'Standard output'!A:D,4,0)</f>
        <v>2642</v>
      </c>
      <c r="D478" s="40">
        <f>INDEX(Orders!A:D,ROW()+1,FindCol("orders",2,TimeBucketName))/$C478</f>
        <v>8.2211960635881915</v>
      </c>
    </row>
    <row r="479" spans="1:4" ht="15" x14ac:dyDescent="0.25">
      <c r="A479" s="12" t="str">
        <f>Orders!A480</f>
        <v>UV6937295</v>
      </c>
      <c r="B479" s="18" t="str">
        <f>VLOOKUP(A479,'Product-tool'!A:E,5,0)</f>
        <v>Tool 02</v>
      </c>
      <c r="C479" s="44">
        <f>VLOOKUP(A479&amp;B479,'Standard output'!A:D,4,0)</f>
        <v>2674</v>
      </c>
      <c r="D479" s="40">
        <f>INDEX(Orders!A:D,ROW()+1,FindCol("orders",2,TimeBucketName))/$C479</f>
        <v>2.7225130890052355E-2</v>
      </c>
    </row>
    <row r="480" spans="1:4" ht="15" x14ac:dyDescent="0.25">
      <c r="A480" s="12" t="str">
        <f>Orders!A481</f>
        <v>UV8505006</v>
      </c>
      <c r="B480" s="18" t="str">
        <f>VLOOKUP(A480,'Product-tool'!A:E,5,0)</f>
        <v>Tool 02</v>
      </c>
      <c r="C480" s="44">
        <f>VLOOKUP(A480&amp;B480,'Standard output'!A:D,4,0)</f>
        <v>2607</v>
      </c>
      <c r="D480" s="40">
        <f>INDEX(Orders!A:D,ROW()+1,FindCol("orders",2,TimeBucketName))/$C480</f>
        <v>2.5032604526275413</v>
      </c>
    </row>
    <row r="481" spans="1:4" ht="15" x14ac:dyDescent="0.25">
      <c r="A481" s="12" t="str">
        <f>Orders!A482</f>
        <v>UV8538779</v>
      </c>
      <c r="B481" s="18" t="str">
        <f>VLOOKUP(A481,'Product-tool'!A:E,5,0)</f>
        <v>Tool 02</v>
      </c>
      <c r="C481" s="44">
        <f>VLOOKUP(A481&amp;B481,'Standard output'!A:D,4,0)</f>
        <v>2632</v>
      </c>
      <c r="D481" s="40">
        <f>INDEX(Orders!A:D,ROW()+1,FindCol("orders",2,TimeBucketName))/$C481</f>
        <v>0.80064589665653507</v>
      </c>
    </row>
    <row r="482" spans="1:4" ht="15" x14ac:dyDescent="0.25">
      <c r="A482" s="12" t="str">
        <f>Orders!A483</f>
        <v>VE8008533</v>
      </c>
      <c r="B482" s="18" t="str">
        <f>VLOOKUP(A482,'Product-tool'!A:E,5,0)</f>
        <v>Tool 02</v>
      </c>
      <c r="C482" s="44">
        <f>VLOOKUP(A482&amp;B482,'Standard output'!A:D,4,0)</f>
        <v>2683</v>
      </c>
      <c r="D482" s="40">
        <f>INDEX(Orders!A:D,ROW()+1,FindCol("orders",2,TimeBucketName))/$C482</f>
        <v>7.7525158404770783E-3</v>
      </c>
    </row>
    <row r="483" spans="1:4" ht="15" x14ac:dyDescent="0.25">
      <c r="A483" s="12" t="str">
        <f>Orders!A484</f>
        <v>VE8096041</v>
      </c>
      <c r="B483" s="18" t="str">
        <f>VLOOKUP(A483,'Product-tool'!A:E,5,0)</f>
        <v>Tool 02</v>
      </c>
      <c r="C483" s="44">
        <f>VLOOKUP(A483&amp;B483,'Standard output'!A:D,4,0)</f>
        <v>2642</v>
      </c>
      <c r="D483" s="40">
        <f>INDEX(Orders!A:D,ROW()+1,FindCol("orders",2,TimeBucketName))/$C483</f>
        <v>0.40987887963663894</v>
      </c>
    </row>
    <row r="484" spans="1:4" ht="15" x14ac:dyDescent="0.25">
      <c r="A484" s="12" t="str">
        <f>Orders!A485</f>
        <v>VE8166035</v>
      </c>
      <c r="B484" s="18" t="str">
        <f>VLOOKUP(A484,'Product-tool'!A:E,5,0)</f>
        <v>Tool 02</v>
      </c>
      <c r="C484" s="44">
        <f>VLOOKUP(A484&amp;B484,'Standard output'!A:D,4,0)</f>
        <v>2663</v>
      </c>
      <c r="D484" s="40">
        <f>INDEX(Orders!A:D,ROW()+1,FindCol("orders",2,TimeBucketName))/$C484</f>
        <v>2.2778069846038305</v>
      </c>
    </row>
    <row r="485" spans="1:4" ht="15" x14ac:dyDescent="0.25">
      <c r="A485" s="12" t="str">
        <f>Orders!A486</f>
        <v>VE8168353</v>
      </c>
      <c r="B485" s="18" t="str">
        <f>VLOOKUP(A485,'Product-tool'!A:E,5,0)</f>
        <v>Tool 02</v>
      </c>
      <c r="C485" s="44">
        <f>VLOOKUP(A485&amp;B485,'Standard output'!A:D,4,0)</f>
        <v>2625</v>
      </c>
      <c r="D485" s="40">
        <f>INDEX(Orders!A:D,ROW()+1,FindCol("orders",2,TimeBucketName))/$C485</f>
        <v>3.1363428571428571</v>
      </c>
    </row>
    <row r="486" spans="1:4" ht="15" x14ac:dyDescent="0.25">
      <c r="A486" s="12" t="str">
        <f>Orders!A487</f>
        <v>VE8207633</v>
      </c>
      <c r="B486" s="18" t="str">
        <f>VLOOKUP(A486,'Product-tool'!A:E,5,0)</f>
        <v>Tool 17</v>
      </c>
      <c r="C486" s="44">
        <f>VLOOKUP(A486&amp;B486,'Standard output'!A:D,4,0)</f>
        <v>6868</v>
      </c>
      <c r="D486" s="40">
        <f>INDEX(Orders!A:D,ROW()+1,FindCol("orders",2,TimeBucketName))/$C486</f>
        <v>0.15767326732673267</v>
      </c>
    </row>
    <row r="487" spans="1:4" ht="15" x14ac:dyDescent="0.25">
      <c r="A487" s="12" t="str">
        <f>Orders!A488</f>
        <v>Z00307730</v>
      </c>
      <c r="B487" s="18" t="str">
        <f>VLOOKUP(A487,'Product-tool'!A:E,5,0)</f>
        <v>Tool 19</v>
      </c>
      <c r="C487" s="44">
        <f>VLOOKUP(A487&amp;B487,'Standard output'!A:D,4,0)</f>
        <v>10208</v>
      </c>
      <c r="D487" s="40">
        <f>INDEX(Orders!A:D,ROW()+1,FindCol("orders",2,TimeBucketName))/$C487</f>
        <v>5.7307993730407521E-2</v>
      </c>
    </row>
    <row r="488" spans="1:4" ht="15" x14ac:dyDescent="0.25">
      <c r="A488" s="12" t="str">
        <f>Orders!A489</f>
        <v>ZD1446821</v>
      </c>
      <c r="B488" s="18" t="str">
        <f>VLOOKUP(A488,'Product-tool'!A:E,5,0)</f>
        <v>Tool 05</v>
      </c>
      <c r="C488" s="44">
        <f>VLOOKUP(A488&amp;B488,'Standard output'!A:D,4,0)</f>
        <v>1253</v>
      </c>
      <c r="D488" s="40">
        <f>INDEX(Orders!A:D,ROW()+1,FindCol("orders",2,TimeBucketName))/$C488</f>
        <v>0.81029529130087796</v>
      </c>
    </row>
    <row r="489" spans="1:4" ht="15" x14ac:dyDescent="0.25">
      <c r="A489" s="12" t="str">
        <f>Orders!A490</f>
        <v>ZD1471989</v>
      </c>
      <c r="B489" s="18" t="str">
        <f>VLOOKUP(A489,'Product-tool'!A:E,5,0)</f>
        <v>Tool 05</v>
      </c>
      <c r="C489" s="44">
        <f>VLOOKUP(A489&amp;B489,'Standard output'!A:D,4,0)</f>
        <v>1265</v>
      </c>
      <c r="D489" s="40">
        <f>INDEX(Orders!A:D,ROW()+1,FindCol("orders",2,TimeBucketName))/$C489</f>
        <v>1.3873517786561265</v>
      </c>
    </row>
    <row r="490" spans="1:4" ht="15" x14ac:dyDescent="0.25">
      <c r="A490" s="12" t="str">
        <f>Orders!A491</f>
        <v>ZD173254</v>
      </c>
      <c r="B490" s="18" t="str">
        <f>VLOOKUP(A490,'Product-tool'!A:E,5,0)</f>
        <v>Tool 05</v>
      </c>
      <c r="C490" s="44">
        <f>VLOOKUP(A490&amp;B490,'Standard output'!A:D,4,0)</f>
        <v>1226</v>
      </c>
      <c r="D490" s="40">
        <f>INDEX(Orders!A:D,ROW()+1,FindCol("orders",2,TimeBucketName))/$C490</f>
        <v>7.4225122349102772</v>
      </c>
    </row>
    <row r="491" spans="1:4" ht="15" x14ac:dyDescent="0.25">
      <c r="A491" s="12" t="str">
        <f>Orders!A492</f>
        <v>ZD2443045</v>
      </c>
      <c r="B491" s="18" t="str">
        <f>VLOOKUP(A491,'Product-tool'!A:E,5,0)</f>
        <v>Tool 02</v>
      </c>
      <c r="C491" s="44">
        <f>VLOOKUP(A491&amp;B491,'Standard output'!A:D,4,0)</f>
        <v>2632</v>
      </c>
      <c r="D491" s="40">
        <f>INDEX(Orders!A:D,ROW()+1,FindCol("orders",2,TimeBucketName))/$C491</f>
        <v>8.396656534954408</v>
      </c>
    </row>
    <row r="492" spans="1:4" ht="15" x14ac:dyDescent="0.25">
      <c r="A492" s="12" t="str">
        <f>Orders!A493</f>
        <v>VE8109961</v>
      </c>
      <c r="B492" s="18" t="str">
        <f>VLOOKUP(A492,'Product-tool'!A:E,5,0)</f>
        <v>Tool 10</v>
      </c>
      <c r="C492" s="44">
        <f>VLOOKUP(A492&amp;B492,'Standard output'!A:D,4,0)</f>
        <v>1604</v>
      </c>
      <c r="D492" s="40">
        <f>INDEX(Orders!A:D,ROW()+1,FindCol("orders",2,TimeBucketName))/$C492</f>
        <v>3.6333541147132173</v>
      </c>
    </row>
    <row r="493" spans="1:4" ht="15" x14ac:dyDescent="0.25">
      <c r="A493" s="12" t="str">
        <f>Orders!A494</f>
        <v>VE5219409</v>
      </c>
      <c r="B493" s="18" t="str">
        <f>VLOOKUP(A493,'Product-tool'!A:E,5,0)</f>
        <v>Tool 03</v>
      </c>
      <c r="C493" s="44">
        <f>VLOOKUP(A493&amp;B493,'Standard output'!A:D,4,0)</f>
        <v>2479</v>
      </c>
      <c r="D493" s="40">
        <f>INDEX(Orders!A:D,ROW()+1,FindCol("orders",2,TimeBucketName))/$C493</f>
        <v>0.19350544574425171</v>
      </c>
    </row>
    <row r="494" spans="1:4" ht="15" x14ac:dyDescent="0.25">
      <c r="A494" s="12">
        <f>Orders!A495</f>
        <v>0</v>
      </c>
      <c r="B494" s="18" t="e">
        <f>VLOOKUP(A494,'Product-tool'!A:E,5,0)</f>
        <v>#N/A</v>
      </c>
      <c r="C494" s="44" t="e">
        <f>VLOOKUP(A494&amp;B494,'Standard output'!A:D,4,0)</f>
        <v>#N/A</v>
      </c>
      <c r="D494" s="40" t="e">
        <f>INDEX(Orders!A:D,ROW()+1,FindCol("orders",2,TimeBucketName))/$C494</f>
        <v>#N/A</v>
      </c>
    </row>
    <row r="495" spans="1:4" ht="15" x14ac:dyDescent="0.25">
      <c r="A495" s="12">
        <f>Orders!A496</f>
        <v>0</v>
      </c>
      <c r="B495" s="18" t="e">
        <f>VLOOKUP(A495,'Product-tool'!A:E,5,0)</f>
        <v>#N/A</v>
      </c>
      <c r="C495" s="44" t="e">
        <f>VLOOKUP(A495&amp;B495,'Standard output'!A:D,4,0)</f>
        <v>#N/A</v>
      </c>
      <c r="D495" s="40" t="e">
        <f>INDEX(Orders!A:D,ROW()+1,FindCol("orders",2,TimeBucketName))/$C495</f>
        <v>#N/A</v>
      </c>
    </row>
    <row r="496" spans="1:4" ht="15" x14ac:dyDescent="0.25">
      <c r="A496" s="12">
        <f>Orders!A497</f>
        <v>0</v>
      </c>
      <c r="B496" s="18" t="e">
        <f>VLOOKUP(A496,'Product-tool'!A:E,5,0)</f>
        <v>#N/A</v>
      </c>
      <c r="C496" s="44" t="e">
        <f>VLOOKUP(A496&amp;B496,'Standard output'!A:D,4,0)</f>
        <v>#N/A</v>
      </c>
      <c r="D496" s="40" t="e">
        <f>INDEX(Orders!A:D,ROW()+1,FindCol("orders",2,TimeBucketName))/$C496</f>
        <v>#N/A</v>
      </c>
    </row>
    <row r="497" spans="1:4" ht="15" x14ac:dyDescent="0.25">
      <c r="A497" s="12">
        <f>Orders!A498</f>
        <v>0</v>
      </c>
      <c r="B497" s="18" t="e">
        <f>VLOOKUP(A497,'Product-tool'!A:E,5,0)</f>
        <v>#N/A</v>
      </c>
      <c r="C497" s="44" t="e">
        <f>VLOOKUP(A497&amp;B497,'Standard output'!A:D,4,0)</f>
        <v>#N/A</v>
      </c>
      <c r="D497" s="40" t="e">
        <f>INDEX(Orders!A:D,ROW()+1,FindCol("orders",2,TimeBucketName))/$C497</f>
        <v>#N/A</v>
      </c>
    </row>
    <row r="498" spans="1:4" ht="15" x14ac:dyDescent="0.25">
      <c r="A498" s="12">
        <f>Orders!A499</f>
        <v>0</v>
      </c>
      <c r="B498" s="18" t="e">
        <f>VLOOKUP(A498,'Product-tool'!A:E,5,0)</f>
        <v>#N/A</v>
      </c>
      <c r="C498" s="44" t="e">
        <f>VLOOKUP(A498&amp;B498,'Standard output'!A:D,4,0)</f>
        <v>#N/A</v>
      </c>
      <c r="D498" s="40" t="e">
        <f>INDEX(Orders!A:D,ROW()+1,FindCol("orders",2,TimeBucketName))/$C498</f>
        <v>#N/A</v>
      </c>
    </row>
    <row r="499" spans="1:4" ht="15" x14ac:dyDescent="0.25">
      <c r="A499" s="12">
        <f>Orders!A500</f>
        <v>0</v>
      </c>
      <c r="B499" s="18" t="e">
        <f>VLOOKUP(A499,'Product-tool'!A:E,5,0)</f>
        <v>#N/A</v>
      </c>
      <c r="C499" s="44" t="e">
        <f>VLOOKUP(A499&amp;B499,'Standard output'!A:D,4,0)</f>
        <v>#N/A</v>
      </c>
      <c r="D499" s="40" t="e">
        <f>INDEX(Orders!A:D,ROW()+1,FindCol("orders",2,TimeBucketName))/$C499</f>
        <v>#N/A</v>
      </c>
    </row>
    <row r="500" spans="1:4" ht="15" x14ac:dyDescent="0.25">
      <c r="A500" s="12">
        <f>Orders!A501</f>
        <v>0</v>
      </c>
      <c r="B500" s="18" t="e">
        <f>VLOOKUP(A500,'Product-tool'!A:E,5,0)</f>
        <v>#N/A</v>
      </c>
      <c r="C500" s="44" t="e">
        <f>VLOOKUP(A500&amp;B500,'Standard output'!A:D,4,0)</f>
        <v>#N/A</v>
      </c>
      <c r="D500" s="40" t="e">
        <f>INDEX(Orders!A:D,ROW()+1,FindCol("orders",2,TimeBucketName))/$C500</f>
        <v>#N/A</v>
      </c>
    </row>
    <row r="501" spans="1:4" ht="15" x14ac:dyDescent="0.25">
      <c r="A501" s="12">
        <f>Orders!A502</f>
        <v>0</v>
      </c>
      <c r="B501" s="18" t="e">
        <f>VLOOKUP(A501,'Product-tool'!A:E,5,0)</f>
        <v>#N/A</v>
      </c>
      <c r="C501" s="44" t="e">
        <f>VLOOKUP(A501&amp;B501,'Standard output'!A:D,4,0)</f>
        <v>#N/A</v>
      </c>
      <c r="D501" s="40" t="e">
        <f>INDEX(Orders!A:D,ROW()+1,FindCol("orders",2,TimeBucketName))/$C501</f>
        <v>#N/A</v>
      </c>
    </row>
    <row r="502" spans="1:4" ht="15" x14ac:dyDescent="0.25">
      <c r="A502" s="12">
        <f>Orders!A503</f>
        <v>0</v>
      </c>
      <c r="B502" s="18" t="e">
        <f>VLOOKUP(A502,'Product-tool'!A:E,5,0)</f>
        <v>#N/A</v>
      </c>
      <c r="C502" s="44" t="e">
        <f>VLOOKUP(A502&amp;B502,'Standard output'!A:D,4,0)</f>
        <v>#N/A</v>
      </c>
      <c r="D502" s="40" t="e">
        <f>INDEX(Orders!A:D,ROW()+1,FindCol("orders",2,TimeBucketName))/$C502</f>
        <v>#N/A</v>
      </c>
    </row>
    <row r="503" spans="1:4" ht="15" x14ac:dyDescent="0.25">
      <c r="A503" s="12">
        <f>Orders!A504</f>
        <v>0</v>
      </c>
      <c r="B503" s="18" t="e">
        <f>VLOOKUP(A503,'Product-tool'!A:E,5,0)</f>
        <v>#N/A</v>
      </c>
      <c r="C503" s="44" t="e">
        <f>VLOOKUP(A503&amp;B503,'Standard output'!A:D,4,0)</f>
        <v>#N/A</v>
      </c>
      <c r="D503" s="40" t="e">
        <f>INDEX(Orders!A:D,ROW()+1,FindCol("orders",2,TimeBucketName))/$C503</f>
        <v>#N/A</v>
      </c>
    </row>
    <row r="504" spans="1:4" ht="15" x14ac:dyDescent="0.25">
      <c r="A504" s="12">
        <f>Orders!A505</f>
        <v>0</v>
      </c>
      <c r="B504" s="18" t="e">
        <f>VLOOKUP(A504,'Product-tool'!A:E,5,0)</f>
        <v>#N/A</v>
      </c>
      <c r="C504" s="44" t="e">
        <f>VLOOKUP(A504&amp;B504,'Standard output'!A:D,4,0)</f>
        <v>#N/A</v>
      </c>
      <c r="D504" s="40" t="e">
        <f>INDEX(Orders!A:D,ROW()+1,FindCol("orders",2,TimeBucketName))/$C504</f>
        <v>#N/A</v>
      </c>
    </row>
    <row r="505" spans="1:4" ht="15" x14ac:dyDescent="0.25">
      <c r="A505" s="12">
        <f>Orders!A506</f>
        <v>0</v>
      </c>
      <c r="B505" s="18" t="e">
        <f>VLOOKUP(A505,'Product-tool'!A:E,5,0)</f>
        <v>#N/A</v>
      </c>
      <c r="C505" s="44" t="e">
        <f>VLOOKUP(A505&amp;B505,'Standard output'!A:D,4,0)</f>
        <v>#N/A</v>
      </c>
      <c r="D505" s="40" t="e">
        <f>INDEX(Orders!A:D,ROW()+1,FindCol("orders",2,TimeBucketName))/$C505</f>
        <v>#N/A</v>
      </c>
    </row>
    <row r="506" spans="1:4" ht="15" x14ac:dyDescent="0.25">
      <c r="A506" s="12">
        <f>Orders!A507</f>
        <v>0</v>
      </c>
      <c r="B506" s="18" t="e">
        <f>VLOOKUP(A506,'Product-tool'!A:E,5,0)</f>
        <v>#N/A</v>
      </c>
      <c r="C506" s="44" t="e">
        <f>VLOOKUP(A506&amp;B506,'Standard output'!A:D,4,0)</f>
        <v>#N/A</v>
      </c>
      <c r="D506" s="40" t="e">
        <f>INDEX(Orders!A:D,ROW()+1,FindCol("orders",2,TimeBucketName))/$C506</f>
        <v>#N/A</v>
      </c>
    </row>
    <row r="507" spans="1:4" ht="15" x14ac:dyDescent="0.25">
      <c r="A507" s="12">
        <f>Orders!A508</f>
        <v>0</v>
      </c>
      <c r="B507" s="18" t="e">
        <f>VLOOKUP(A507,'Product-tool'!A:E,5,0)</f>
        <v>#N/A</v>
      </c>
      <c r="C507" s="44" t="e">
        <f>VLOOKUP(A507&amp;B507,'Standard output'!A:D,4,0)</f>
        <v>#N/A</v>
      </c>
      <c r="D507" s="40" t="e">
        <f>INDEX(Orders!A:D,ROW()+1,FindCol("orders",2,TimeBucketName))/$C507</f>
        <v>#N/A</v>
      </c>
    </row>
    <row r="508" spans="1:4" ht="15" x14ac:dyDescent="0.25">
      <c r="A508" s="12">
        <f>Orders!A509</f>
        <v>0</v>
      </c>
      <c r="B508" s="18" t="e">
        <f>VLOOKUP(A508,'Product-tool'!A:E,5,0)</f>
        <v>#N/A</v>
      </c>
      <c r="C508" s="44" t="e">
        <f>VLOOKUP(A508&amp;B508,'Standard output'!A:D,4,0)</f>
        <v>#N/A</v>
      </c>
      <c r="D508" s="40" t="e">
        <f>INDEX(Orders!A:D,ROW()+1,FindCol("orders",2,TimeBucketName))/$C508</f>
        <v>#N/A</v>
      </c>
    </row>
    <row r="509" spans="1:4" ht="15" x14ac:dyDescent="0.25">
      <c r="A509" s="12">
        <f>Orders!A510</f>
        <v>0</v>
      </c>
      <c r="B509" s="18" t="e">
        <f>VLOOKUP(A509,'Product-tool'!A:E,5,0)</f>
        <v>#N/A</v>
      </c>
      <c r="C509" s="44" t="e">
        <f>VLOOKUP(A509&amp;B509,'Standard output'!A:D,4,0)</f>
        <v>#N/A</v>
      </c>
      <c r="D509" s="40" t="e">
        <f>INDEX(Orders!A:D,ROW()+1,FindCol("orders",2,TimeBucketName))/$C509</f>
        <v>#N/A</v>
      </c>
    </row>
    <row r="510" spans="1:4" ht="15" x14ac:dyDescent="0.25">
      <c r="A510" s="12">
        <f>Orders!A511</f>
        <v>0</v>
      </c>
      <c r="B510" s="18" t="e">
        <f>VLOOKUP(A510,'Product-tool'!A:E,5,0)</f>
        <v>#N/A</v>
      </c>
      <c r="C510" s="44" t="e">
        <f>VLOOKUP(A510&amp;B510,'Standard output'!A:D,4,0)</f>
        <v>#N/A</v>
      </c>
      <c r="D510" s="40" t="e">
        <f>INDEX(Orders!A:D,ROW()+1,FindCol("orders",2,TimeBucketName))/$C510</f>
        <v>#N/A</v>
      </c>
    </row>
    <row r="511" spans="1:4" ht="15" x14ac:dyDescent="0.25">
      <c r="A511" s="12">
        <f>Orders!A512</f>
        <v>0</v>
      </c>
      <c r="B511" s="18" t="e">
        <f>VLOOKUP(A511,'Product-tool'!A:E,5,0)</f>
        <v>#N/A</v>
      </c>
      <c r="C511" s="44" t="e">
        <f>VLOOKUP(A511&amp;B511,'Standard output'!A:D,4,0)</f>
        <v>#N/A</v>
      </c>
      <c r="D511" s="40" t="e">
        <f>INDEX(Orders!A:D,ROW()+1,FindCol("orders",2,TimeBucketName))/$C511</f>
        <v>#N/A</v>
      </c>
    </row>
    <row r="512" spans="1:4" ht="15" x14ac:dyDescent="0.25">
      <c r="A512" s="12">
        <f>Orders!A513</f>
        <v>0</v>
      </c>
      <c r="B512" s="18" t="e">
        <f>VLOOKUP(A512,'Product-tool'!A:E,5,0)</f>
        <v>#N/A</v>
      </c>
      <c r="C512" s="44" t="e">
        <f>VLOOKUP(A512&amp;B512,'Standard output'!A:D,4,0)</f>
        <v>#N/A</v>
      </c>
      <c r="D512" s="40" t="e">
        <f>INDEX(Orders!A:D,ROW()+1,FindCol("orders",2,TimeBucketName))/$C512</f>
        <v>#N/A</v>
      </c>
    </row>
    <row r="513" spans="1:4" ht="15" x14ac:dyDescent="0.25">
      <c r="A513" s="12">
        <f>Orders!A514</f>
        <v>0</v>
      </c>
      <c r="B513" s="18" t="e">
        <f>VLOOKUP(A513,'Product-tool'!A:E,5,0)</f>
        <v>#N/A</v>
      </c>
      <c r="C513" s="44" t="e">
        <f>VLOOKUP(A513&amp;B513,'Standard output'!A:D,4,0)</f>
        <v>#N/A</v>
      </c>
      <c r="D513" s="40" t="e">
        <f>INDEX(Orders!A:D,ROW()+1,FindCol("orders",2,TimeBucketName))/$C513</f>
        <v>#N/A</v>
      </c>
    </row>
    <row r="514" spans="1:4" ht="15" x14ac:dyDescent="0.25">
      <c r="A514" s="12">
        <f>Orders!A515</f>
        <v>0</v>
      </c>
      <c r="B514" s="18" t="e">
        <f>VLOOKUP(A514,'Product-tool'!A:E,5,0)</f>
        <v>#N/A</v>
      </c>
      <c r="C514" s="44" t="e">
        <f>VLOOKUP(A514&amp;B514,'Standard output'!A:D,4,0)</f>
        <v>#N/A</v>
      </c>
      <c r="D514" s="40" t="e">
        <f>INDEX(Orders!A:D,ROW()+1,FindCol("orders",2,TimeBucketName))/$C514</f>
        <v>#N/A</v>
      </c>
    </row>
    <row r="515" spans="1:4" ht="15" x14ac:dyDescent="0.25">
      <c r="A515" s="12">
        <f>Orders!A516</f>
        <v>0</v>
      </c>
      <c r="B515" s="18" t="e">
        <f>VLOOKUP(A515,'Product-tool'!A:E,5,0)</f>
        <v>#N/A</v>
      </c>
      <c r="C515" s="44" t="e">
        <f>VLOOKUP(A515&amp;B515,'Standard output'!A:D,4,0)</f>
        <v>#N/A</v>
      </c>
      <c r="D515" s="40" t="e">
        <f>INDEX(Orders!A:D,ROW()+1,FindCol("orders",2,TimeBucketName))/$C515</f>
        <v>#N/A</v>
      </c>
    </row>
    <row r="516" spans="1:4" ht="15" x14ac:dyDescent="0.25">
      <c r="A516" s="12">
        <f>Orders!A517</f>
        <v>0</v>
      </c>
      <c r="B516" s="18" t="e">
        <f>VLOOKUP(A516,'Product-tool'!A:E,5,0)</f>
        <v>#N/A</v>
      </c>
      <c r="C516" s="44" t="e">
        <f>VLOOKUP(A516&amp;B516,'Standard output'!A:D,4,0)</f>
        <v>#N/A</v>
      </c>
      <c r="D516" s="40" t="e">
        <f>INDEX(Orders!A:D,ROW()+1,FindCol("orders",2,TimeBucketName))/$C516</f>
        <v>#N/A</v>
      </c>
    </row>
    <row r="517" spans="1:4" ht="15" x14ac:dyDescent="0.25">
      <c r="A517" s="12">
        <f>Orders!A518</f>
        <v>0</v>
      </c>
      <c r="B517" s="18" t="e">
        <f>VLOOKUP(A517,'Product-tool'!A:E,5,0)</f>
        <v>#N/A</v>
      </c>
      <c r="C517" s="44" t="e">
        <f>VLOOKUP(A517&amp;B517,'Standard output'!A:D,4,0)</f>
        <v>#N/A</v>
      </c>
      <c r="D517" s="40" t="e">
        <f>INDEX(Orders!A:D,ROW()+1,FindCol("orders",2,TimeBucketName))/$C517</f>
        <v>#N/A</v>
      </c>
    </row>
    <row r="518" spans="1:4" ht="15" x14ac:dyDescent="0.25">
      <c r="A518" s="12">
        <f>Orders!A519</f>
        <v>0</v>
      </c>
      <c r="B518" s="18" t="e">
        <f>VLOOKUP(A518,'Product-tool'!A:E,5,0)</f>
        <v>#N/A</v>
      </c>
      <c r="C518" s="44" t="e">
        <f>VLOOKUP(A518&amp;B518,'Standard output'!A:D,4,0)</f>
        <v>#N/A</v>
      </c>
      <c r="D518" s="40" t="e">
        <f>INDEX(Orders!A:D,ROW()+1,FindCol("orders",2,TimeBucketName))/$C518</f>
        <v>#N/A</v>
      </c>
    </row>
    <row r="519" spans="1:4" ht="15" x14ac:dyDescent="0.25">
      <c r="A519" s="12">
        <f>Orders!A520</f>
        <v>0</v>
      </c>
      <c r="B519" s="18" t="e">
        <f>VLOOKUP(A519,'Product-tool'!A:E,5,0)</f>
        <v>#N/A</v>
      </c>
      <c r="C519" s="44" t="e">
        <f>VLOOKUP(A519&amp;B519,'Standard output'!A:D,4,0)</f>
        <v>#N/A</v>
      </c>
      <c r="D519" s="40" t="e">
        <f>INDEX(Orders!A:D,ROW()+1,FindCol("orders",2,TimeBucketName))/$C519</f>
        <v>#N/A</v>
      </c>
    </row>
    <row r="520" spans="1:4" ht="15" x14ac:dyDescent="0.25">
      <c r="A520" s="12">
        <f>Orders!A521</f>
        <v>0</v>
      </c>
      <c r="B520" s="18" t="e">
        <f>VLOOKUP(A520,'Product-tool'!A:E,5,0)</f>
        <v>#N/A</v>
      </c>
      <c r="C520" s="44" t="e">
        <f>VLOOKUP(A520&amp;B520,'Standard output'!A:D,4,0)</f>
        <v>#N/A</v>
      </c>
      <c r="D520" s="40" t="e">
        <f>INDEX(Orders!A:D,ROW()+1,FindCol("orders",2,TimeBucketName))/$C520</f>
        <v>#N/A</v>
      </c>
    </row>
    <row r="521" spans="1:4" ht="15" x14ac:dyDescent="0.25">
      <c r="A521" s="12">
        <f>Orders!A522</f>
        <v>0</v>
      </c>
      <c r="B521" s="18" t="e">
        <f>VLOOKUP(A521,'Product-tool'!A:E,5,0)</f>
        <v>#N/A</v>
      </c>
      <c r="C521" s="44" t="e">
        <f>VLOOKUP(A521&amp;B521,'Standard output'!A:D,4,0)</f>
        <v>#N/A</v>
      </c>
      <c r="D521" s="40" t="e">
        <f>INDEX(Orders!A:D,ROW()+1,FindCol("orders",2,TimeBucketName))/$C521</f>
        <v>#N/A</v>
      </c>
    </row>
    <row r="522" spans="1:4" ht="15" x14ac:dyDescent="0.25">
      <c r="A522" s="12">
        <f>Orders!A523</f>
        <v>0</v>
      </c>
      <c r="B522" s="18" t="e">
        <f>VLOOKUP(A522,'Product-tool'!A:E,5,0)</f>
        <v>#N/A</v>
      </c>
      <c r="C522" s="44" t="e">
        <f>VLOOKUP(A522&amp;B522,'Standard output'!A:D,4,0)</f>
        <v>#N/A</v>
      </c>
      <c r="D522" s="40" t="e">
        <f>INDEX(Orders!A:D,ROW()+1,FindCol("orders",2,TimeBucketName))/$C522</f>
        <v>#N/A</v>
      </c>
    </row>
    <row r="523" spans="1:4" ht="15" x14ac:dyDescent="0.25">
      <c r="A523" s="12">
        <f>Orders!A524</f>
        <v>0</v>
      </c>
      <c r="B523" s="18" t="e">
        <f>VLOOKUP(A523,'Product-tool'!A:E,5,0)</f>
        <v>#N/A</v>
      </c>
      <c r="C523" s="44" t="e">
        <f>VLOOKUP(A523&amp;B523,'Standard output'!A:D,4,0)</f>
        <v>#N/A</v>
      </c>
      <c r="D523" s="40" t="e">
        <f>INDEX(Orders!A:D,ROW()+1,FindCol("orders",2,TimeBucketName))/$C523</f>
        <v>#N/A</v>
      </c>
    </row>
    <row r="524" spans="1:4" ht="15" x14ac:dyDescent="0.25">
      <c r="A524" s="12">
        <f>Orders!A525</f>
        <v>0</v>
      </c>
      <c r="B524" s="18" t="e">
        <f>VLOOKUP(A524,'Product-tool'!A:E,5,0)</f>
        <v>#N/A</v>
      </c>
      <c r="C524" s="44" t="e">
        <f>VLOOKUP(A524&amp;B524,'Standard output'!A:D,4,0)</f>
        <v>#N/A</v>
      </c>
      <c r="D524" s="40" t="e">
        <f>INDEX(Orders!A:D,ROW()+1,FindCol("orders",2,TimeBucketName))/$C524</f>
        <v>#N/A</v>
      </c>
    </row>
    <row r="525" spans="1:4" ht="15" x14ac:dyDescent="0.25">
      <c r="A525" s="12">
        <f>Orders!A526</f>
        <v>0</v>
      </c>
      <c r="B525" s="18" t="e">
        <f>VLOOKUP(A525,'Product-tool'!A:E,5,0)</f>
        <v>#N/A</v>
      </c>
      <c r="C525" s="44" t="e">
        <f>VLOOKUP(A525&amp;B525,'Standard output'!A:D,4,0)</f>
        <v>#N/A</v>
      </c>
      <c r="D525" s="40" t="e">
        <f>INDEX(Orders!A:D,ROW()+1,FindCol("orders",2,TimeBucketName))/$C525</f>
        <v>#N/A</v>
      </c>
    </row>
    <row r="526" spans="1:4" ht="15" x14ac:dyDescent="0.25">
      <c r="A526" s="12">
        <f>Orders!A527</f>
        <v>0</v>
      </c>
      <c r="B526" s="18" t="e">
        <f>VLOOKUP(A526,'Product-tool'!A:E,5,0)</f>
        <v>#N/A</v>
      </c>
      <c r="C526" s="44" t="e">
        <f>VLOOKUP(A526&amp;B526,'Standard output'!A:D,4,0)</f>
        <v>#N/A</v>
      </c>
      <c r="D526" s="40" t="e">
        <f>INDEX(Orders!A:D,ROW()+1,FindCol("orders",2,TimeBucketName))/$C526</f>
        <v>#N/A</v>
      </c>
    </row>
    <row r="527" spans="1:4" ht="15" x14ac:dyDescent="0.25">
      <c r="A527" s="12">
        <f>Orders!A528</f>
        <v>0</v>
      </c>
      <c r="B527" s="18" t="e">
        <f>VLOOKUP(A527,'Product-tool'!A:E,5,0)</f>
        <v>#N/A</v>
      </c>
      <c r="C527" s="44" t="e">
        <f>VLOOKUP(A527&amp;B527,'Standard output'!A:D,4,0)</f>
        <v>#N/A</v>
      </c>
      <c r="D527" s="40" t="e">
        <f>INDEX(Orders!A:D,ROW()+1,FindCol("orders",2,TimeBucketName))/$C527</f>
        <v>#N/A</v>
      </c>
    </row>
    <row r="528" spans="1:4" ht="15" x14ac:dyDescent="0.25">
      <c r="A528" s="12">
        <f>Orders!A529</f>
        <v>0</v>
      </c>
      <c r="B528" s="18" t="e">
        <f>VLOOKUP(A528,'Product-tool'!A:E,5,0)</f>
        <v>#N/A</v>
      </c>
      <c r="C528" s="44" t="e">
        <f>VLOOKUP(A528&amp;B528,'Standard output'!A:D,4,0)</f>
        <v>#N/A</v>
      </c>
      <c r="D528" s="40" t="e">
        <f>INDEX(Orders!A:D,ROW()+1,FindCol("orders",2,TimeBucketName))/$C528</f>
        <v>#N/A</v>
      </c>
    </row>
    <row r="529" spans="1:4" ht="15" x14ac:dyDescent="0.25">
      <c r="A529" s="12">
        <f>Orders!A530</f>
        <v>0</v>
      </c>
      <c r="B529" s="18" t="e">
        <f>VLOOKUP(A529,'Product-tool'!A:E,5,0)</f>
        <v>#N/A</v>
      </c>
      <c r="C529" s="44" t="e">
        <f>VLOOKUP(A529&amp;B529,'Standard output'!A:D,4,0)</f>
        <v>#N/A</v>
      </c>
      <c r="D529" s="40" t="e">
        <f>INDEX(Orders!A:D,ROW()+1,FindCol("orders",2,TimeBucketName))/$C529</f>
        <v>#N/A</v>
      </c>
    </row>
    <row r="530" spans="1:4" ht="15" x14ac:dyDescent="0.25">
      <c r="A530" s="12">
        <f>Orders!A531</f>
        <v>0</v>
      </c>
      <c r="B530" s="18" t="e">
        <f>VLOOKUP(A530,'Product-tool'!A:E,5,0)</f>
        <v>#N/A</v>
      </c>
      <c r="C530" s="44" t="e">
        <f>VLOOKUP(A530&amp;B530,'Standard output'!A:D,4,0)</f>
        <v>#N/A</v>
      </c>
      <c r="D530" s="40" t="e">
        <f>INDEX(Orders!A:D,ROW()+1,FindCol("orders",2,TimeBucketName))/$C530</f>
        <v>#N/A</v>
      </c>
    </row>
    <row r="531" spans="1:4" ht="15" x14ac:dyDescent="0.25">
      <c r="A531" s="12">
        <f>Orders!A532</f>
        <v>0</v>
      </c>
      <c r="B531" s="18" t="e">
        <f>VLOOKUP(A531,'Product-tool'!A:E,5,0)</f>
        <v>#N/A</v>
      </c>
      <c r="C531" s="44" t="e">
        <f>VLOOKUP(A531&amp;B531,'Standard output'!A:D,4,0)</f>
        <v>#N/A</v>
      </c>
      <c r="D531" s="40" t="e">
        <f>INDEX(Orders!A:D,ROW()+1,FindCol("orders",2,TimeBucketName))/$C531</f>
        <v>#N/A</v>
      </c>
    </row>
    <row r="532" spans="1:4" ht="15" x14ac:dyDescent="0.25">
      <c r="A532" s="12">
        <f>Orders!A533</f>
        <v>0</v>
      </c>
      <c r="B532" s="18" t="e">
        <f>VLOOKUP(A532,'Product-tool'!A:E,5,0)</f>
        <v>#N/A</v>
      </c>
      <c r="C532" s="44" t="e">
        <f>VLOOKUP(A532&amp;B532,'Standard output'!A:D,4,0)</f>
        <v>#N/A</v>
      </c>
      <c r="D532" s="40" t="e">
        <f>INDEX(Orders!A:D,ROW()+1,FindCol("orders",2,TimeBucketName))/$C532</f>
        <v>#N/A</v>
      </c>
    </row>
    <row r="533" spans="1:4" ht="15" x14ac:dyDescent="0.25">
      <c r="A533" s="12">
        <f>Orders!A534</f>
        <v>0</v>
      </c>
      <c r="B533" s="18" t="e">
        <f>VLOOKUP(A533,'Product-tool'!A:E,5,0)</f>
        <v>#N/A</v>
      </c>
      <c r="C533" s="44" t="e">
        <f>VLOOKUP(A533&amp;B533,'Standard output'!A:D,4,0)</f>
        <v>#N/A</v>
      </c>
      <c r="D533" s="40" t="e">
        <f>INDEX(Orders!A:D,ROW()+1,FindCol("orders",2,TimeBucketName))/$C533</f>
        <v>#N/A</v>
      </c>
    </row>
    <row r="534" spans="1:4" ht="15" x14ac:dyDescent="0.25">
      <c r="A534" s="12">
        <f>Orders!A535</f>
        <v>0</v>
      </c>
      <c r="B534" s="18" t="e">
        <f>VLOOKUP(A534,'Product-tool'!A:E,5,0)</f>
        <v>#N/A</v>
      </c>
      <c r="C534" s="44" t="e">
        <f>VLOOKUP(A534&amp;B534,'Standard output'!A:D,4,0)</f>
        <v>#N/A</v>
      </c>
      <c r="D534" s="40" t="e">
        <f>INDEX(Orders!A:D,ROW()+1,FindCol("orders",2,TimeBucketName))/$C534</f>
        <v>#N/A</v>
      </c>
    </row>
    <row r="535" spans="1:4" ht="15" x14ac:dyDescent="0.25">
      <c r="A535" s="12">
        <f>Orders!A536</f>
        <v>0</v>
      </c>
      <c r="B535" s="18" t="e">
        <f>VLOOKUP(A535,'Product-tool'!A:E,5,0)</f>
        <v>#N/A</v>
      </c>
      <c r="C535" s="44" t="e">
        <f>VLOOKUP(A535&amp;B535,'Standard output'!A:D,4,0)</f>
        <v>#N/A</v>
      </c>
      <c r="D535" s="40" t="e">
        <f>INDEX(Orders!A:D,ROW()+1,FindCol("orders",2,TimeBucketName))/$C535</f>
        <v>#N/A</v>
      </c>
    </row>
    <row r="536" spans="1:4" ht="15" x14ac:dyDescent="0.25">
      <c r="A536" s="12">
        <f>Orders!A537</f>
        <v>0</v>
      </c>
      <c r="B536" s="18" t="e">
        <f>VLOOKUP(A536,'Product-tool'!A:E,5,0)</f>
        <v>#N/A</v>
      </c>
      <c r="C536" s="44" t="e">
        <f>VLOOKUP(A536&amp;B536,'Standard output'!A:D,4,0)</f>
        <v>#N/A</v>
      </c>
      <c r="D536" s="40" t="e">
        <f>INDEX(Orders!A:D,ROW()+1,FindCol("orders",2,TimeBucketName))/$C536</f>
        <v>#N/A</v>
      </c>
    </row>
    <row r="537" spans="1:4" ht="15" x14ac:dyDescent="0.25">
      <c r="A537" s="12">
        <f>Orders!A538</f>
        <v>0</v>
      </c>
      <c r="B537" s="18" t="e">
        <f>VLOOKUP(A537,'Product-tool'!A:E,5,0)</f>
        <v>#N/A</v>
      </c>
      <c r="C537" s="44" t="e">
        <f>VLOOKUP(A537&amp;B537,'Standard output'!A:D,4,0)</f>
        <v>#N/A</v>
      </c>
      <c r="D537" s="40" t="e">
        <f>INDEX(Orders!A:D,ROW()+1,FindCol("orders",2,TimeBucketName))/$C537</f>
        <v>#N/A</v>
      </c>
    </row>
    <row r="538" spans="1:4" ht="15" x14ac:dyDescent="0.25">
      <c r="A538" s="12">
        <f>Orders!A539</f>
        <v>0</v>
      </c>
      <c r="B538" s="18" t="e">
        <f>VLOOKUP(A538,'Product-tool'!A:E,5,0)</f>
        <v>#N/A</v>
      </c>
      <c r="C538" s="44" t="e">
        <f>VLOOKUP(A538&amp;B538,'Standard output'!A:D,4,0)</f>
        <v>#N/A</v>
      </c>
      <c r="D538" s="40" t="e">
        <f>INDEX(Orders!A:D,ROW()+1,FindCol("orders",2,TimeBucketName))/$C538</f>
        <v>#N/A</v>
      </c>
    </row>
    <row r="539" spans="1:4" ht="15" x14ac:dyDescent="0.25">
      <c r="A539" s="12">
        <f>Orders!A540</f>
        <v>0</v>
      </c>
      <c r="B539" s="18" t="e">
        <f>VLOOKUP(A539,'Product-tool'!A:E,5,0)</f>
        <v>#N/A</v>
      </c>
      <c r="C539" s="44" t="e">
        <f>VLOOKUP(A539&amp;B539,'Standard output'!A:D,4,0)</f>
        <v>#N/A</v>
      </c>
      <c r="D539" s="40" t="e">
        <f>INDEX(Orders!A:D,ROW()+1,FindCol("orders",2,TimeBucketName))/$C539</f>
        <v>#N/A</v>
      </c>
    </row>
    <row r="540" spans="1:4" ht="15" x14ac:dyDescent="0.25">
      <c r="A540" s="12">
        <f>Orders!A541</f>
        <v>0</v>
      </c>
      <c r="B540" s="18" t="e">
        <f>VLOOKUP(A540,'Product-tool'!A:E,5,0)</f>
        <v>#N/A</v>
      </c>
      <c r="C540" s="44" t="e">
        <f>VLOOKUP(A540&amp;B540,'Standard output'!A:D,4,0)</f>
        <v>#N/A</v>
      </c>
      <c r="D540" s="40" t="e">
        <f>INDEX(Orders!A:D,ROW()+1,FindCol("orders",2,TimeBucketName))/$C540</f>
        <v>#N/A</v>
      </c>
    </row>
    <row r="541" spans="1:4" ht="15" x14ac:dyDescent="0.25">
      <c r="A541" s="12">
        <f>Orders!A542</f>
        <v>0</v>
      </c>
      <c r="B541" s="18" t="e">
        <f>VLOOKUP(A541,'Product-tool'!A:E,5,0)</f>
        <v>#N/A</v>
      </c>
      <c r="C541" s="44" t="e">
        <f>VLOOKUP(A541&amp;B541,'Standard output'!A:D,4,0)</f>
        <v>#N/A</v>
      </c>
      <c r="D541" s="40" t="e">
        <f>INDEX(Orders!A:D,ROW()+1,FindCol("orders",2,TimeBucketName))/$C541</f>
        <v>#N/A</v>
      </c>
    </row>
    <row r="542" spans="1:4" ht="15" x14ac:dyDescent="0.25">
      <c r="A542" s="12">
        <f>Orders!A543</f>
        <v>0</v>
      </c>
      <c r="B542" s="18" t="e">
        <f>VLOOKUP(A542,'Product-tool'!A:E,5,0)</f>
        <v>#N/A</v>
      </c>
      <c r="C542" s="44" t="e">
        <f>VLOOKUP(A542&amp;B542,'Standard output'!A:D,4,0)</f>
        <v>#N/A</v>
      </c>
      <c r="D542" s="40" t="e">
        <f>INDEX(Orders!A:D,ROW()+1,FindCol("orders",2,TimeBucketName))/$C542</f>
        <v>#N/A</v>
      </c>
    </row>
    <row r="543" spans="1:4" ht="15" x14ac:dyDescent="0.25">
      <c r="A543" s="12">
        <f>Orders!A544</f>
        <v>0</v>
      </c>
      <c r="B543" s="18" t="e">
        <f>VLOOKUP(A543,'Product-tool'!A:E,5,0)</f>
        <v>#N/A</v>
      </c>
      <c r="C543" s="44" t="e">
        <f>VLOOKUP(A543&amp;B543,'Standard output'!A:D,4,0)</f>
        <v>#N/A</v>
      </c>
      <c r="D543" s="40" t="e">
        <f>INDEX(Orders!A:D,ROW()+1,FindCol("orders",2,TimeBucketName))/$C543</f>
        <v>#N/A</v>
      </c>
    </row>
    <row r="544" spans="1:4" ht="15" x14ac:dyDescent="0.25">
      <c r="A544" s="12">
        <f>Orders!A545</f>
        <v>0</v>
      </c>
      <c r="B544" s="18" t="e">
        <f>VLOOKUP(A544,'Product-tool'!A:E,5,0)</f>
        <v>#N/A</v>
      </c>
      <c r="C544" s="44" t="e">
        <f>VLOOKUP(A544&amp;B544,'Standard output'!A:D,4,0)</f>
        <v>#N/A</v>
      </c>
      <c r="D544" s="40" t="e">
        <f>INDEX(Orders!A:D,ROW()+1,FindCol("orders",2,TimeBucketName))/$C544</f>
        <v>#N/A</v>
      </c>
    </row>
    <row r="545" spans="1:4" ht="15" x14ac:dyDescent="0.25">
      <c r="A545" s="12">
        <f>Orders!A546</f>
        <v>0</v>
      </c>
      <c r="B545" s="18" t="e">
        <f>VLOOKUP(A545,'Product-tool'!A:E,5,0)</f>
        <v>#N/A</v>
      </c>
      <c r="C545" s="44" t="e">
        <f>VLOOKUP(A545&amp;B545,'Standard output'!A:D,4,0)</f>
        <v>#N/A</v>
      </c>
      <c r="D545" s="40" t="e">
        <f>INDEX(Orders!A:D,ROW()+1,FindCol("orders",2,TimeBucketName))/$C545</f>
        <v>#N/A</v>
      </c>
    </row>
    <row r="546" spans="1:4" ht="15" x14ac:dyDescent="0.25">
      <c r="A546" s="12">
        <f>Orders!A547</f>
        <v>0</v>
      </c>
      <c r="B546" s="18" t="e">
        <f>VLOOKUP(A546,'Product-tool'!A:E,5,0)</f>
        <v>#N/A</v>
      </c>
      <c r="C546" s="44" t="e">
        <f>VLOOKUP(A546&amp;B546,'Standard output'!A:D,4,0)</f>
        <v>#N/A</v>
      </c>
      <c r="D546" s="40" t="e">
        <f>INDEX(Orders!A:D,ROW()+1,FindCol("orders",2,TimeBucketName))/$C546</f>
        <v>#N/A</v>
      </c>
    </row>
    <row r="547" spans="1:4" ht="15" x14ac:dyDescent="0.25">
      <c r="A547" s="12">
        <f>Orders!A548</f>
        <v>0</v>
      </c>
      <c r="B547" s="18" t="e">
        <f>VLOOKUP(A547,'Product-tool'!A:E,5,0)</f>
        <v>#N/A</v>
      </c>
      <c r="C547" s="44" t="e">
        <f>VLOOKUP(A547&amp;B547,'Standard output'!A:D,4,0)</f>
        <v>#N/A</v>
      </c>
      <c r="D547" s="40" t="e">
        <f>INDEX(Orders!A:D,ROW()+1,FindCol("orders",2,TimeBucketName))/$C547</f>
        <v>#N/A</v>
      </c>
    </row>
    <row r="548" spans="1:4" ht="15" x14ac:dyDescent="0.25">
      <c r="A548" s="12">
        <f>Orders!A549</f>
        <v>0</v>
      </c>
      <c r="B548" s="18" t="e">
        <f>VLOOKUP(A548,'Product-tool'!A:E,5,0)</f>
        <v>#N/A</v>
      </c>
      <c r="C548" s="44" t="e">
        <f>VLOOKUP(A548&amp;B548,'Standard output'!A:D,4,0)</f>
        <v>#N/A</v>
      </c>
      <c r="D548" s="40" t="e">
        <f>INDEX(Orders!A:D,ROW()+1,FindCol("orders",2,TimeBucketName))/$C548</f>
        <v>#N/A</v>
      </c>
    </row>
    <row r="549" spans="1:4" ht="15" x14ac:dyDescent="0.25">
      <c r="A549" s="12">
        <f>Orders!A550</f>
        <v>0</v>
      </c>
      <c r="B549" s="18" t="e">
        <f>VLOOKUP(A549,'Product-tool'!A:E,5,0)</f>
        <v>#N/A</v>
      </c>
      <c r="C549" s="44" t="e">
        <f>VLOOKUP(A549&amp;B549,'Standard output'!A:D,4,0)</f>
        <v>#N/A</v>
      </c>
      <c r="D549" s="40" t="e">
        <f>INDEX(Orders!A:D,ROW()+1,FindCol("orders",2,TimeBucketName))/$C549</f>
        <v>#N/A</v>
      </c>
    </row>
    <row r="550" spans="1:4" ht="15" x14ac:dyDescent="0.25">
      <c r="A550" s="12">
        <f>Orders!A551</f>
        <v>0</v>
      </c>
      <c r="B550" s="18" t="e">
        <f>VLOOKUP(A550,'Product-tool'!A:E,5,0)</f>
        <v>#N/A</v>
      </c>
      <c r="C550" s="44" t="e">
        <f>VLOOKUP(A550&amp;B550,'Standard output'!A:D,4,0)</f>
        <v>#N/A</v>
      </c>
      <c r="D550" s="40" t="e">
        <f>INDEX(Orders!A:D,ROW()+1,FindCol("orders",2,TimeBucketName))/$C550</f>
        <v>#N/A</v>
      </c>
    </row>
    <row r="551" spans="1:4" ht="15" x14ac:dyDescent="0.25">
      <c r="A551" s="12">
        <f>Orders!A552</f>
        <v>0</v>
      </c>
      <c r="B551" s="18" t="e">
        <f>VLOOKUP(A551,'Product-tool'!A:E,5,0)</f>
        <v>#N/A</v>
      </c>
      <c r="C551" s="44" t="e">
        <f>VLOOKUP(A551&amp;B551,'Standard output'!A:D,4,0)</f>
        <v>#N/A</v>
      </c>
      <c r="D551" s="40" t="e">
        <f>INDEX(Orders!A:D,ROW()+1,FindCol("orders",2,TimeBucketName))/$C551</f>
        <v>#N/A</v>
      </c>
    </row>
    <row r="552" spans="1:4" ht="15" x14ac:dyDescent="0.25">
      <c r="A552" s="12">
        <f>Orders!A553</f>
        <v>0</v>
      </c>
      <c r="B552" s="18" t="e">
        <f>VLOOKUP(A552,'Product-tool'!A:E,5,0)</f>
        <v>#N/A</v>
      </c>
      <c r="C552" s="44" t="e">
        <f>VLOOKUP(A552&amp;B552,'Standard output'!A:D,4,0)</f>
        <v>#N/A</v>
      </c>
      <c r="D552" s="40" t="e">
        <f>INDEX(Orders!A:D,ROW()+1,FindCol("orders",2,TimeBucketName))/$C552</f>
        <v>#N/A</v>
      </c>
    </row>
    <row r="553" spans="1:4" ht="15" x14ac:dyDescent="0.25">
      <c r="A553" s="12">
        <f>Orders!A554</f>
        <v>0</v>
      </c>
      <c r="B553" s="18" t="e">
        <f>VLOOKUP(A553,'Product-tool'!A:E,5,0)</f>
        <v>#N/A</v>
      </c>
      <c r="C553" s="44" t="e">
        <f>VLOOKUP(A553&amp;B553,'Standard output'!A:D,4,0)</f>
        <v>#N/A</v>
      </c>
      <c r="D553" s="40" t="e">
        <f>INDEX(Orders!A:D,ROW()+1,FindCol("orders",2,TimeBucketName))/$C553</f>
        <v>#N/A</v>
      </c>
    </row>
    <row r="554" spans="1:4" ht="15" x14ac:dyDescent="0.25">
      <c r="A554" s="12">
        <f>Orders!A555</f>
        <v>0</v>
      </c>
      <c r="B554" s="18" t="e">
        <f>VLOOKUP(A554,'Product-tool'!A:E,5,0)</f>
        <v>#N/A</v>
      </c>
      <c r="C554" s="44" t="e">
        <f>VLOOKUP(A554&amp;B554,'Standard output'!A:D,4,0)</f>
        <v>#N/A</v>
      </c>
      <c r="D554" s="40" t="e">
        <f>INDEX(Orders!A:D,ROW()+1,FindCol("orders",2,TimeBucketName))/$C554</f>
        <v>#N/A</v>
      </c>
    </row>
    <row r="555" spans="1:4" ht="15" x14ac:dyDescent="0.25">
      <c r="A555" s="12">
        <f>Orders!A556</f>
        <v>0</v>
      </c>
      <c r="B555" s="18" t="e">
        <f>VLOOKUP(A555,'Product-tool'!A:E,5,0)</f>
        <v>#N/A</v>
      </c>
      <c r="C555" s="44" t="e">
        <f>VLOOKUP(A555&amp;B555,'Standard output'!A:D,4,0)</f>
        <v>#N/A</v>
      </c>
      <c r="D555" s="40" t="e">
        <f>INDEX(Orders!A:D,ROW()+1,FindCol("orders",2,TimeBucketName))/$C555</f>
        <v>#N/A</v>
      </c>
    </row>
    <row r="556" spans="1:4" ht="15" x14ac:dyDescent="0.25">
      <c r="A556" s="12">
        <f>Orders!A557</f>
        <v>0</v>
      </c>
      <c r="B556" s="18" t="e">
        <f>VLOOKUP(A556,'Product-tool'!A:E,5,0)</f>
        <v>#N/A</v>
      </c>
      <c r="C556" s="44" t="e">
        <f>VLOOKUP(A556&amp;B556,'Standard output'!A:D,4,0)</f>
        <v>#N/A</v>
      </c>
      <c r="D556" s="40" t="e">
        <f>INDEX(Orders!A:D,ROW()+1,FindCol("orders",2,TimeBucketName))/$C556</f>
        <v>#N/A</v>
      </c>
    </row>
    <row r="557" spans="1:4" ht="15" x14ac:dyDescent="0.25">
      <c r="A557" s="12">
        <f>Orders!A558</f>
        <v>0</v>
      </c>
      <c r="B557" s="18" t="e">
        <f>VLOOKUP(A557,'Product-tool'!A:E,5,0)</f>
        <v>#N/A</v>
      </c>
      <c r="C557" s="44" t="e">
        <f>VLOOKUP(A557&amp;B557,'Standard output'!A:D,4,0)</f>
        <v>#N/A</v>
      </c>
      <c r="D557" s="40" t="e">
        <f>INDEX(Orders!A:D,ROW()+1,FindCol("orders",2,TimeBucketName))/$C557</f>
        <v>#N/A</v>
      </c>
    </row>
    <row r="558" spans="1:4" ht="15" x14ac:dyDescent="0.25">
      <c r="A558" s="12">
        <f>Orders!A559</f>
        <v>0</v>
      </c>
      <c r="B558" s="18" t="e">
        <f>VLOOKUP(A558,'Product-tool'!A:E,5,0)</f>
        <v>#N/A</v>
      </c>
      <c r="C558" s="44" t="e">
        <f>VLOOKUP(A558&amp;B558,'Standard output'!A:D,4,0)</f>
        <v>#N/A</v>
      </c>
      <c r="D558" s="40" t="e">
        <f>INDEX(Orders!A:D,ROW()+1,FindCol("orders",2,TimeBucketName))/$C558</f>
        <v>#N/A</v>
      </c>
    </row>
    <row r="559" spans="1:4" ht="15" x14ac:dyDescent="0.25">
      <c r="A559" s="12">
        <f>Orders!A560</f>
        <v>0</v>
      </c>
      <c r="B559" s="18" t="e">
        <f>VLOOKUP(A559,'Product-tool'!A:E,5,0)</f>
        <v>#N/A</v>
      </c>
      <c r="C559" s="44" t="e">
        <f>VLOOKUP(A559&amp;B559,'Standard output'!A:D,4,0)</f>
        <v>#N/A</v>
      </c>
      <c r="D559" s="40" t="e">
        <f>INDEX(Orders!A:D,ROW()+1,FindCol("orders",2,TimeBucketName))/$C559</f>
        <v>#N/A</v>
      </c>
    </row>
    <row r="560" spans="1:4" ht="15" x14ac:dyDescent="0.25">
      <c r="A560" s="12">
        <f>Orders!A561</f>
        <v>0</v>
      </c>
      <c r="B560" s="18" t="e">
        <f>VLOOKUP(A560,'Product-tool'!A:E,5,0)</f>
        <v>#N/A</v>
      </c>
      <c r="C560" s="44" t="e">
        <f>VLOOKUP(A560&amp;B560,'Standard output'!A:D,4,0)</f>
        <v>#N/A</v>
      </c>
      <c r="D560" s="40" t="e">
        <f>INDEX(Orders!A:D,ROW()+1,FindCol("orders",2,TimeBucketName))/$C560</f>
        <v>#N/A</v>
      </c>
    </row>
    <row r="561" spans="1:4" ht="15" x14ac:dyDescent="0.25">
      <c r="A561" s="12">
        <f>Orders!A562</f>
        <v>0</v>
      </c>
      <c r="B561" s="18" t="e">
        <f>VLOOKUP(A561,'Product-tool'!A:E,5,0)</f>
        <v>#N/A</v>
      </c>
      <c r="C561" s="44" t="e">
        <f>VLOOKUP(A561&amp;B561,'Standard output'!A:D,4,0)</f>
        <v>#N/A</v>
      </c>
      <c r="D561" s="40" t="e">
        <f>INDEX(Orders!A:D,ROW()+1,FindCol("orders",2,TimeBucketName))/$C561</f>
        <v>#N/A</v>
      </c>
    </row>
    <row r="562" spans="1:4" ht="15" x14ac:dyDescent="0.25">
      <c r="A562" s="12">
        <f>Orders!A563</f>
        <v>0</v>
      </c>
      <c r="B562" s="18" t="e">
        <f>VLOOKUP(A562,'Product-tool'!A:E,5,0)</f>
        <v>#N/A</v>
      </c>
      <c r="C562" s="44" t="e">
        <f>VLOOKUP(A562&amp;B562,'Standard output'!A:D,4,0)</f>
        <v>#N/A</v>
      </c>
      <c r="D562" s="40" t="e">
        <f>INDEX(Orders!A:D,ROW()+1,FindCol("orders",2,TimeBucketName))/$C562</f>
        <v>#N/A</v>
      </c>
    </row>
    <row r="563" spans="1:4" ht="15" x14ac:dyDescent="0.25">
      <c r="A563" s="12">
        <f>Orders!A564</f>
        <v>0</v>
      </c>
      <c r="B563" s="18" t="e">
        <f>VLOOKUP(A563,'Product-tool'!A:E,5,0)</f>
        <v>#N/A</v>
      </c>
      <c r="C563" s="44" t="e">
        <f>VLOOKUP(A563&amp;B563,'Standard output'!A:D,4,0)</f>
        <v>#N/A</v>
      </c>
      <c r="D563" s="40" t="e">
        <f>INDEX(Orders!A:D,ROW()+1,FindCol("orders",2,TimeBucketName))/$C563</f>
        <v>#N/A</v>
      </c>
    </row>
    <row r="564" spans="1:4" ht="15" x14ac:dyDescent="0.25">
      <c r="A564" s="12">
        <f>Orders!A565</f>
        <v>0</v>
      </c>
      <c r="B564" s="18" t="e">
        <f>VLOOKUP(A564,'Product-tool'!A:E,5,0)</f>
        <v>#N/A</v>
      </c>
      <c r="C564" s="44" t="e">
        <f>VLOOKUP(A564&amp;B564,'Standard output'!A:D,4,0)</f>
        <v>#N/A</v>
      </c>
      <c r="D564" s="40" t="e">
        <f>INDEX(Orders!A:D,ROW()+1,FindCol("orders",2,TimeBucketName))/$C564</f>
        <v>#N/A</v>
      </c>
    </row>
    <row r="565" spans="1:4" ht="15" x14ac:dyDescent="0.25">
      <c r="A565" s="12">
        <f>Orders!A566</f>
        <v>0</v>
      </c>
      <c r="B565" s="18" t="e">
        <f>VLOOKUP(A565,'Product-tool'!A:E,5,0)</f>
        <v>#N/A</v>
      </c>
      <c r="C565" s="44" t="e">
        <f>VLOOKUP(A565&amp;B565,'Standard output'!A:D,4,0)</f>
        <v>#N/A</v>
      </c>
      <c r="D565" s="40" t="e">
        <f>INDEX(Orders!A:D,ROW()+1,FindCol("orders",2,TimeBucketName))/$C565</f>
        <v>#N/A</v>
      </c>
    </row>
    <row r="566" spans="1:4" ht="15" x14ac:dyDescent="0.25">
      <c r="A566" s="12">
        <f>Orders!A567</f>
        <v>0</v>
      </c>
      <c r="B566" s="18" t="e">
        <f>VLOOKUP(A566,'Product-tool'!A:E,5,0)</f>
        <v>#N/A</v>
      </c>
      <c r="C566" s="44" t="e">
        <f>VLOOKUP(A566&amp;B566,'Standard output'!A:D,4,0)</f>
        <v>#N/A</v>
      </c>
      <c r="D566" s="40" t="e">
        <f>INDEX(Orders!A:D,ROW()+1,FindCol("orders",2,TimeBucketName))/$C566</f>
        <v>#N/A</v>
      </c>
    </row>
    <row r="567" spans="1:4" ht="15" x14ac:dyDescent="0.25">
      <c r="A567" s="12">
        <f>Orders!A568</f>
        <v>0</v>
      </c>
      <c r="B567" s="18" t="e">
        <f>VLOOKUP(A567,'Product-tool'!A:E,5,0)</f>
        <v>#N/A</v>
      </c>
      <c r="C567" s="44" t="e">
        <f>VLOOKUP(A567&amp;B567,'Standard output'!A:D,4,0)</f>
        <v>#N/A</v>
      </c>
      <c r="D567" s="40" t="e">
        <f>INDEX(Orders!A:D,ROW()+1,FindCol("orders",2,TimeBucketName))/$C567</f>
        <v>#N/A</v>
      </c>
    </row>
    <row r="568" spans="1:4" ht="15" x14ac:dyDescent="0.25">
      <c r="A568" s="12">
        <f>Orders!A569</f>
        <v>0</v>
      </c>
      <c r="B568" s="18" t="e">
        <f>VLOOKUP(A568,'Product-tool'!A:E,5,0)</f>
        <v>#N/A</v>
      </c>
      <c r="C568" s="44" t="e">
        <f>VLOOKUP(A568&amp;B568,'Standard output'!A:D,4,0)</f>
        <v>#N/A</v>
      </c>
      <c r="D568" s="40" t="e">
        <f>INDEX(Orders!A:D,ROW()+1,FindCol("orders",2,TimeBucketName))/$C568</f>
        <v>#N/A</v>
      </c>
    </row>
    <row r="569" spans="1:4" ht="15" x14ac:dyDescent="0.25">
      <c r="A569" s="12">
        <f>Orders!A570</f>
        <v>0</v>
      </c>
      <c r="B569" s="18" t="e">
        <f>VLOOKUP(A569,'Product-tool'!A:E,5,0)</f>
        <v>#N/A</v>
      </c>
      <c r="C569" s="44" t="e">
        <f>VLOOKUP(A569&amp;B569,'Standard output'!A:D,4,0)</f>
        <v>#N/A</v>
      </c>
      <c r="D569" s="40" t="e">
        <f>INDEX(Orders!A:D,ROW()+1,FindCol("orders",2,TimeBucketName))/$C569</f>
        <v>#N/A</v>
      </c>
    </row>
    <row r="570" spans="1:4" ht="15" x14ac:dyDescent="0.25">
      <c r="A570" s="12">
        <f>Orders!A571</f>
        <v>0</v>
      </c>
      <c r="B570" s="18" t="e">
        <f>VLOOKUP(A570,'Product-tool'!A:E,5,0)</f>
        <v>#N/A</v>
      </c>
      <c r="C570" s="44" t="e">
        <f>VLOOKUP(A570&amp;B570,'Standard output'!A:D,4,0)</f>
        <v>#N/A</v>
      </c>
      <c r="D570" s="40" t="e">
        <f>INDEX(Orders!A:D,ROW()+1,FindCol("orders",2,TimeBucketName))/$C570</f>
        <v>#N/A</v>
      </c>
    </row>
    <row r="571" spans="1:4" ht="15" x14ac:dyDescent="0.25">
      <c r="A571" s="12">
        <f>Orders!A572</f>
        <v>0</v>
      </c>
      <c r="B571" s="18" t="e">
        <f>VLOOKUP(A571,'Product-tool'!A:E,5,0)</f>
        <v>#N/A</v>
      </c>
      <c r="C571" s="44" t="e">
        <f>VLOOKUP(A571&amp;B571,'Standard output'!A:D,4,0)</f>
        <v>#N/A</v>
      </c>
      <c r="D571" s="40" t="e">
        <f>INDEX(Orders!A:D,ROW()+1,FindCol("orders",2,TimeBucketName))/$C571</f>
        <v>#N/A</v>
      </c>
    </row>
    <row r="572" spans="1:4" ht="15" x14ac:dyDescent="0.25">
      <c r="A572" s="12">
        <f>Orders!A573</f>
        <v>0</v>
      </c>
      <c r="B572" s="18" t="e">
        <f>VLOOKUP(A572,'Product-tool'!A:E,5,0)</f>
        <v>#N/A</v>
      </c>
      <c r="C572" s="44" t="e">
        <f>VLOOKUP(A572&amp;B572,'Standard output'!A:D,4,0)</f>
        <v>#N/A</v>
      </c>
      <c r="D572" s="40" t="e">
        <f>INDEX(Orders!A:D,ROW()+1,FindCol("orders",2,TimeBucketName))/$C572</f>
        <v>#N/A</v>
      </c>
    </row>
    <row r="573" spans="1:4" ht="15" x14ac:dyDescent="0.25">
      <c r="A573" s="12">
        <f>Orders!A574</f>
        <v>0</v>
      </c>
      <c r="B573" s="18" t="e">
        <f>VLOOKUP(A573,'Product-tool'!A:E,5,0)</f>
        <v>#N/A</v>
      </c>
      <c r="C573" s="44" t="e">
        <f>VLOOKUP(A573&amp;B573,'Standard output'!A:D,4,0)</f>
        <v>#N/A</v>
      </c>
      <c r="D573" s="40" t="e">
        <f>INDEX(Orders!A:D,ROW()+1,FindCol("orders",2,TimeBucketName))/$C573</f>
        <v>#N/A</v>
      </c>
    </row>
    <row r="574" spans="1:4" ht="15" x14ac:dyDescent="0.25">
      <c r="A574" s="12">
        <f>Orders!A575</f>
        <v>0</v>
      </c>
      <c r="B574" s="18" t="e">
        <f>VLOOKUP(A574,'Product-tool'!A:E,5,0)</f>
        <v>#N/A</v>
      </c>
      <c r="C574" s="44" t="e">
        <f>VLOOKUP(A574&amp;B574,'Standard output'!A:D,4,0)</f>
        <v>#N/A</v>
      </c>
      <c r="D574" s="40" t="e">
        <f>INDEX(Orders!A:D,ROW()+1,FindCol("orders",2,TimeBucketName))/$C574</f>
        <v>#N/A</v>
      </c>
    </row>
    <row r="575" spans="1:4" ht="15" x14ac:dyDescent="0.25">
      <c r="A575" s="12">
        <f>Orders!A576</f>
        <v>0</v>
      </c>
      <c r="B575" s="18" t="e">
        <f>VLOOKUP(A575,'Product-tool'!A:E,5,0)</f>
        <v>#N/A</v>
      </c>
      <c r="C575" s="44" t="e">
        <f>VLOOKUP(A575&amp;B575,'Standard output'!A:D,4,0)</f>
        <v>#N/A</v>
      </c>
      <c r="D575" s="40" t="e">
        <f>INDEX(Orders!A:D,ROW()+1,FindCol("orders",2,TimeBucketName))/$C575</f>
        <v>#N/A</v>
      </c>
    </row>
    <row r="576" spans="1:4" ht="15" x14ac:dyDescent="0.25">
      <c r="A576" s="12">
        <f>Orders!A577</f>
        <v>0</v>
      </c>
      <c r="B576" s="18" t="e">
        <f>VLOOKUP(A576,'Product-tool'!A:E,5,0)</f>
        <v>#N/A</v>
      </c>
      <c r="C576" s="44" t="e">
        <f>VLOOKUP(A576&amp;B576,'Standard output'!A:D,4,0)</f>
        <v>#N/A</v>
      </c>
      <c r="D576" s="40" t="e">
        <f>INDEX(Orders!A:D,ROW()+1,FindCol("orders",2,TimeBucketName))/$C576</f>
        <v>#N/A</v>
      </c>
    </row>
    <row r="577" spans="1:4" ht="15" x14ac:dyDescent="0.25">
      <c r="A577" s="12">
        <f>Orders!A578</f>
        <v>0</v>
      </c>
      <c r="B577" s="18" t="e">
        <f>VLOOKUP(A577,'Product-tool'!A:E,5,0)</f>
        <v>#N/A</v>
      </c>
      <c r="C577" s="44" t="e">
        <f>VLOOKUP(A577&amp;B577,'Standard output'!A:D,4,0)</f>
        <v>#N/A</v>
      </c>
      <c r="D577" s="40" t="e">
        <f>INDEX(Orders!A:D,ROW()+1,FindCol("orders",2,TimeBucketName))/$C577</f>
        <v>#N/A</v>
      </c>
    </row>
    <row r="578" spans="1:4" ht="15" x14ac:dyDescent="0.25">
      <c r="A578" s="12">
        <f>Orders!A579</f>
        <v>0</v>
      </c>
      <c r="B578" s="18" t="e">
        <f>VLOOKUP(A578,'Product-tool'!A:E,5,0)</f>
        <v>#N/A</v>
      </c>
      <c r="C578" s="44" t="e">
        <f>VLOOKUP(A578&amp;B578,'Standard output'!A:D,4,0)</f>
        <v>#N/A</v>
      </c>
      <c r="D578" s="40" t="e">
        <f>INDEX(Orders!A:D,ROW()+1,FindCol("orders",2,TimeBucketName))/$C578</f>
        <v>#N/A</v>
      </c>
    </row>
    <row r="579" spans="1:4" ht="15" x14ac:dyDescent="0.25">
      <c r="A579" s="12">
        <f>Orders!A580</f>
        <v>0</v>
      </c>
      <c r="B579" s="18" t="e">
        <f>VLOOKUP(A579,'Product-tool'!A:E,5,0)</f>
        <v>#N/A</v>
      </c>
      <c r="C579" s="44" t="e">
        <f>VLOOKUP(A579&amp;B579,'Standard output'!A:D,4,0)</f>
        <v>#N/A</v>
      </c>
      <c r="D579" s="40" t="e">
        <f>INDEX(Orders!A:D,ROW()+1,FindCol("orders",2,TimeBucketName))/$C579</f>
        <v>#N/A</v>
      </c>
    </row>
    <row r="580" spans="1:4" ht="15" x14ac:dyDescent="0.25">
      <c r="A580" s="12">
        <f>Orders!A581</f>
        <v>0</v>
      </c>
      <c r="B580" s="18" t="e">
        <f>VLOOKUP(A580,'Product-tool'!A:E,5,0)</f>
        <v>#N/A</v>
      </c>
      <c r="C580" s="44" t="e">
        <f>VLOOKUP(A580&amp;B580,'Standard output'!A:D,4,0)</f>
        <v>#N/A</v>
      </c>
      <c r="D580" s="40" t="e">
        <f>INDEX(Orders!A:D,ROW()+1,FindCol("orders",2,TimeBucketName))/$C580</f>
        <v>#N/A</v>
      </c>
    </row>
    <row r="581" spans="1:4" ht="15" x14ac:dyDescent="0.25">
      <c r="A581" s="12">
        <f>Orders!A582</f>
        <v>0</v>
      </c>
      <c r="B581" s="18" t="e">
        <f>VLOOKUP(A581,'Product-tool'!A:E,5,0)</f>
        <v>#N/A</v>
      </c>
      <c r="C581" s="44" t="e">
        <f>VLOOKUP(A581&amp;B581,'Standard output'!A:D,4,0)</f>
        <v>#N/A</v>
      </c>
      <c r="D581" s="40" t="e">
        <f>INDEX(Orders!A:D,ROW()+1,FindCol("orders",2,TimeBucketName))/$C581</f>
        <v>#N/A</v>
      </c>
    </row>
    <row r="582" spans="1:4" ht="15" x14ac:dyDescent="0.25">
      <c r="A582" s="12">
        <f>Orders!A583</f>
        <v>0</v>
      </c>
      <c r="B582" s="18" t="e">
        <f>VLOOKUP(A582,'Product-tool'!A:E,5,0)</f>
        <v>#N/A</v>
      </c>
      <c r="C582" s="44" t="e">
        <f>VLOOKUP(A582&amp;B582,'Standard output'!A:D,4,0)</f>
        <v>#N/A</v>
      </c>
      <c r="D582" s="40" t="e">
        <f>INDEX(Orders!A:D,ROW()+1,FindCol("orders",2,TimeBucketName))/$C582</f>
        <v>#N/A</v>
      </c>
    </row>
    <row r="583" spans="1:4" ht="15" x14ac:dyDescent="0.25">
      <c r="A583" s="12">
        <f>Orders!A584</f>
        <v>0</v>
      </c>
      <c r="B583" s="18" t="e">
        <f>VLOOKUP(A583,'Product-tool'!A:E,5,0)</f>
        <v>#N/A</v>
      </c>
      <c r="C583" s="44" t="e">
        <f>VLOOKUP(A583&amp;B583,'Standard output'!A:D,4,0)</f>
        <v>#N/A</v>
      </c>
      <c r="D583" s="40" t="e">
        <f>INDEX(Orders!A:D,ROW()+1,FindCol("orders",2,TimeBucketName))/$C583</f>
        <v>#N/A</v>
      </c>
    </row>
    <row r="584" spans="1:4" ht="15" x14ac:dyDescent="0.25">
      <c r="A584" s="12">
        <f>Orders!A585</f>
        <v>0</v>
      </c>
      <c r="B584" s="18" t="e">
        <f>VLOOKUP(A584,'Product-tool'!A:E,5,0)</f>
        <v>#N/A</v>
      </c>
      <c r="C584" s="44" t="e">
        <f>VLOOKUP(A584&amp;B584,'Standard output'!A:D,4,0)</f>
        <v>#N/A</v>
      </c>
      <c r="D584" s="40" t="e">
        <f>INDEX(Orders!A:D,ROW()+1,FindCol("orders",2,TimeBucketName))/$C584</f>
        <v>#N/A</v>
      </c>
    </row>
    <row r="585" spans="1:4" ht="15" x14ac:dyDescent="0.25">
      <c r="A585" s="12">
        <f>Orders!A586</f>
        <v>0</v>
      </c>
      <c r="B585" s="18" t="e">
        <f>VLOOKUP(A585,'Product-tool'!A:E,5,0)</f>
        <v>#N/A</v>
      </c>
      <c r="C585" s="44" t="e">
        <f>VLOOKUP(A585&amp;B585,'Standard output'!A:D,4,0)</f>
        <v>#N/A</v>
      </c>
      <c r="D585" s="40" t="e">
        <f>INDEX(Orders!A:D,ROW()+1,FindCol("orders",2,TimeBucketName))/$C585</f>
        <v>#N/A</v>
      </c>
    </row>
    <row r="586" spans="1:4" ht="15" x14ac:dyDescent="0.25">
      <c r="A586" s="12">
        <f>Orders!A587</f>
        <v>0</v>
      </c>
      <c r="B586" s="18" t="e">
        <f>VLOOKUP(A586,'Product-tool'!A:E,5,0)</f>
        <v>#N/A</v>
      </c>
      <c r="C586" s="44" t="e">
        <f>VLOOKUP(A586&amp;B586,'Standard output'!A:D,4,0)</f>
        <v>#N/A</v>
      </c>
      <c r="D586" s="40" t="e">
        <f>INDEX(Orders!A:D,ROW()+1,FindCol("orders",2,TimeBucketName))/$C586</f>
        <v>#N/A</v>
      </c>
    </row>
    <row r="587" spans="1:4" ht="15" x14ac:dyDescent="0.25">
      <c r="A587" s="12">
        <f>Orders!A588</f>
        <v>0</v>
      </c>
      <c r="B587" s="18" t="e">
        <f>VLOOKUP(A587,'Product-tool'!A:E,5,0)</f>
        <v>#N/A</v>
      </c>
      <c r="C587" s="44" t="e">
        <f>VLOOKUP(A587&amp;B587,'Standard output'!A:D,4,0)</f>
        <v>#N/A</v>
      </c>
      <c r="D587" s="40" t="e">
        <f>INDEX(Orders!A:D,ROW()+1,FindCol("orders",2,TimeBucketName))/$C587</f>
        <v>#N/A</v>
      </c>
    </row>
    <row r="588" spans="1:4" ht="15" x14ac:dyDescent="0.25">
      <c r="A588" s="12">
        <f>Orders!A589</f>
        <v>0</v>
      </c>
      <c r="B588" s="18" t="e">
        <f>VLOOKUP(A588,'Product-tool'!A:E,5,0)</f>
        <v>#N/A</v>
      </c>
      <c r="C588" s="44" t="e">
        <f>VLOOKUP(A588&amp;B588,'Standard output'!A:D,4,0)</f>
        <v>#N/A</v>
      </c>
      <c r="D588" s="40" t="e">
        <f>INDEX(Orders!A:D,ROW()+1,FindCol("orders",2,TimeBucketName))/$C588</f>
        <v>#N/A</v>
      </c>
    </row>
    <row r="589" spans="1:4" ht="15" x14ac:dyDescent="0.25">
      <c r="A589" s="12">
        <f>Orders!A590</f>
        <v>0</v>
      </c>
      <c r="B589" s="18" t="e">
        <f>VLOOKUP(A589,'Product-tool'!A:E,5,0)</f>
        <v>#N/A</v>
      </c>
      <c r="C589" s="44" t="e">
        <f>VLOOKUP(A589&amp;B589,'Standard output'!A:D,4,0)</f>
        <v>#N/A</v>
      </c>
      <c r="D589" s="40" t="e">
        <f>INDEX(Orders!A:D,ROW()+1,FindCol("orders",2,TimeBucketName))/$C589</f>
        <v>#N/A</v>
      </c>
    </row>
    <row r="590" spans="1:4" ht="15" x14ac:dyDescent="0.25">
      <c r="A590" s="12">
        <f>Orders!A591</f>
        <v>0</v>
      </c>
      <c r="B590" s="18" t="e">
        <f>VLOOKUP(A590,'Product-tool'!A:E,5,0)</f>
        <v>#N/A</v>
      </c>
      <c r="C590" s="44" t="e">
        <f>VLOOKUP(A590&amp;B590,'Standard output'!A:D,4,0)</f>
        <v>#N/A</v>
      </c>
      <c r="D590" s="40" t="e">
        <f>INDEX(Orders!A:D,ROW()+1,FindCol("orders",2,TimeBucketName))/$C590</f>
        <v>#N/A</v>
      </c>
    </row>
    <row r="591" spans="1:4" ht="15" x14ac:dyDescent="0.25">
      <c r="A591" s="12">
        <f>Orders!A592</f>
        <v>0</v>
      </c>
      <c r="B591" s="18" t="e">
        <f>VLOOKUP(A591,'Product-tool'!A:E,5,0)</f>
        <v>#N/A</v>
      </c>
      <c r="C591" s="44" t="e">
        <f>VLOOKUP(A591&amp;B591,'Standard output'!A:D,4,0)</f>
        <v>#N/A</v>
      </c>
      <c r="D591" s="40" t="e">
        <f>INDEX(Orders!A:D,ROW()+1,FindCol("orders",2,TimeBucketName))/$C591</f>
        <v>#N/A</v>
      </c>
    </row>
    <row r="592" spans="1:4" ht="15" x14ac:dyDescent="0.25">
      <c r="A592" s="12">
        <f>Orders!A593</f>
        <v>0</v>
      </c>
      <c r="B592" s="18" t="e">
        <f>VLOOKUP(A592,'Product-tool'!A:E,5,0)</f>
        <v>#N/A</v>
      </c>
      <c r="C592" s="44" t="e">
        <f>VLOOKUP(A592&amp;B592,'Standard output'!A:D,4,0)</f>
        <v>#N/A</v>
      </c>
      <c r="D592" s="40" t="e">
        <f>INDEX(Orders!A:D,ROW()+1,FindCol("orders",2,TimeBucketName))/$C592</f>
        <v>#N/A</v>
      </c>
    </row>
    <row r="593" spans="1:4" ht="15" x14ac:dyDescent="0.25">
      <c r="A593" s="12">
        <f>Orders!A594</f>
        <v>0</v>
      </c>
      <c r="B593" s="18" t="e">
        <f>VLOOKUP(A593,'Product-tool'!A:E,5,0)</f>
        <v>#N/A</v>
      </c>
      <c r="C593" s="44" t="e">
        <f>VLOOKUP(A593&amp;B593,'Standard output'!A:D,4,0)</f>
        <v>#N/A</v>
      </c>
      <c r="D593" s="40" t="e">
        <f>INDEX(Orders!A:D,ROW()+1,FindCol("orders",2,TimeBucketName))/$C593</f>
        <v>#N/A</v>
      </c>
    </row>
    <row r="594" spans="1:4" ht="15" x14ac:dyDescent="0.25">
      <c r="A594" s="12">
        <f>Orders!A595</f>
        <v>0</v>
      </c>
      <c r="B594" s="18" t="e">
        <f>VLOOKUP(A594,'Product-tool'!A:E,5,0)</f>
        <v>#N/A</v>
      </c>
      <c r="C594" s="44" t="e">
        <f>VLOOKUP(A594&amp;B594,'Standard output'!A:D,4,0)</f>
        <v>#N/A</v>
      </c>
      <c r="D594" s="40" t="e">
        <f>INDEX(Orders!A:D,ROW()+1,FindCol("orders",2,TimeBucketName))/$C594</f>
        <v>#N/A</v>
      </c>
    </row>
    <row r="595" spans="1:4" ht="15" x14ac:dyDescent="0.25">
      <c r="A595" s="12">
        <f>Orders!A596</f>
        <v>0</v>
      </c>
      <c r="B595" s="18" t="e">
        <f>VLOOKUP(A595,'Product-tool'!A:E,5,0)</f>
        <v>#N/A</v>
      </c>
      <c r="C595" s="44" t="e">
        <f>VLOOKUP(A595&amp;B595,'Standard output'!A:D,4,0)</f>
        <v>#N/A</v>
      </c>
      <c r="D595" s="40" t="e">
        <f>INDEX(Orders!A:D,ROW()+1,FindCol("orders",2,TimeBucketName))/$C595</f>
        <v>#N/A</v>
      </c>
    </row>
    <row r="596" spans="1:4" ht="15" x14ac:dyDescent="0.25">
      <c r="A596" s="12">
        <f>Orders!A597</f>
        <v>0</v>
      </c>
      <c r="B596" s="18" t="e">
        <f>VLOOKUP(A596,'Product-tool'!A:E,5,0)</f>
        <v>#N/A</v>
      </c>
      <c r="C596" s="44" t="e">
        <f>VLOOKUP(A596&amp;B596,'Standard output'!A:D,4,0)</f>
        <v>#N/A</v>
      </c>
      <c r="D596" s="40" t="e">
        <f>INDEX(Orders!A:D,ROW()+1,FindCol("orders",2,TimeBucketName))/$C596</f>
        <v>#N/A</v>
      </c>
    </row>
    <row r="597" spans="1:4" ht="15" x14ac:dyDescent="0.25">
      <c r="A597" s="12">
        <f>Orders!A598</f>
        <v>0</v>
      </c>
      <c r="B597" s="18" t="e">
        <f>VLOOKUP(A597,'Product-tool'!A:E,5,0)</f>
        <v>#N/A</v>
      </c>
      <c r="C597" s="44" t="e">
        <f>VLOOKUP(A597&amp;B597,'Standard output'!A:D,4,0)</f>
        <v>#N/A</v>
      </c>
      <c r="D597" s="40" t="e">
        <f>INDEX(Orders!A:D,ROW()+1,FindCol("orders",2,TimeBucketName))/$C597</f>
        <v>#N/A</v>
      </c>
    </row>
    <row r="598" spans="1:4" ht="15" x14ac:dyDescent="0.25">
      <c r="A598" s="12">
        <f>Orders!A599</f>
        <v>0</v>
      </c>
      <c r="B598" s="18" t="e">
        <f>VLOOKUP(A598,'Product-tool'!A:E,5,0)</f>
        <v>#N/A</v>
      </c>
      <c r="C598" s="44" t="e">
        <f>VLOOKUP(A598&amp;B598,'Standard output'!A:D,4,0)</f>
        <v>#N/A</v>
      </c>
      <c r="D598" s="40" t="e">
        <f>INDEX(Orders!A:D,ROW()+1,FindCol("orders",2,TimeBucketName))/$C598</f>
        <v>#N/A</v>
      </c>
    </row>
    <row r="599" spans="1:4" ht="15" x14ac:dyDescent="0.25">
      <c r="A599" s="12">
        <f>Orders!A600</f>
        <v>0</v>
      </c>
      <c r="B599" s="18" t="e">
        <f>VLOOKUP(A599,'Product-tool'!A:E,5,0)</f>
        <v>#N/A</v>
      </c>
      <c r="C599" s="44" t="e">
        <f>VLOOKUP(A599&amp;B599,'Standard output'!A:D,4,0)</f>
        <v>#N/A</v>
      </c>
      <c r="D599" s="40" t="e">
        <f>INDEX(Orders!A:D,ROW()+1,FindCol("orders",2,TimeBucketName))/$C599</f>
        <v>#N/A</v>
      </c>
    </row>
    <row r="600" spans="1:4" ht="15" x14ac:dyDescent="0.25">
      <c r="A600" s="12">
        <f>Orders!A601</f>
        <v>0</v>
      </c>
      <c r="B600" s="18" t="e">
        <f>VLOOKUP(A600,'Product-tool'!A:E,5,0)</f>
        <v>#N/A</v>
      </c>
      <c r="C600" s="44" t="e">
        <f>VLOOKUP(A600&amp;B600,'Standard output'!A:D,4,0)</f>
        <v>#N/A</v>
      </c>
      <c r="D600" s="40" t="e">
        <f>INDEX(Orders!A:D,ROW()+1,FindCol("orders",2,TimeBucketName))/$C600</f>
        <v>#N/A</v>
      </c>
    </row>
    <row r="601" spans="1:4" ht="15" x14ac:dyDescent="0.25">
      <c r="A601" s="12">
        <f>Orders!A602</f>
        <v>0</v>
      </c>
      <c r="B601" s="18" t="e">
        <f>VLOOKUP(A601,'Product-tool'!A:E,5,0)</f>
        <v>#N/A</v>
      </c>
      <c r="C601" s="44" t="e">
        <f>VLOOKUP(A601&amp;B601,'Standard output'!A:D,4,0)</f>
        <v>#N/A</v>
      </c>
      <c r="D601" s="40" t="e">
        <f>INDEX(Orders!A:D,ROW()+1,FindCol("orders",2,TimeBucketName))/$C601</f>
        <v>#N/A</v>
      </c>
    </row>
    <row r="602" spans="1:4" ht="15" x14ac:dyDescent="0.25">
      <c r="A602" s="12">
        <f>Orders!A603</f>
        <v>0</v>
      </c>
      <c r="B602" s="18" t="e">
        <f>VLOOKUP(A602,'Product-tool'!A:E,5,0)</f>
        <v>#N/A</v>
      </c>
      <c r="C602" s="44" t="e">
        <f>VLOOKUP(A602&amp;B602,'Standard output'!A:D,4,0)</f>
        <v>#N/A</v>
      </c>
      <c r="D602" s="40" t="e">
        <f>INDEX(Orders!A:D,ROW()+1,FindCol("orders",2,TimeBucketName))/$C602</f>
        <v>#N/A</v>
      </c>
    </row>
    <row r="603" spans="1:4" ht="15" x14ac:dyDescent="0.25">
      <c r="A603" s="12">
        <f>Orders!A604</f>
        <v>0</v>
      </c>
      <c r="B603" s="18" t="e">
        <f>VLOOKUP(A603,'Product-tool'!A:E,5,0)</f>
        <v>#N/A</v>
      </c>
      <c r="C603" s="44" t="e">
        <f>VLOOKUP(A603&amp;B603,'Standard output'!A:D,4,0)</f>
        <v>#N/A</v>
      </c>
      <c r="D603" s="40" t="e">
        <f>INDEX(Orders!A:D,ROW()+1,FindCol("orders",2,TimeBucketName))/$C603</f>
        <v>#N/A</v>
      </c>
    </row>
    <row r="604" spans="1:4" ht="15" x14ac:dyDescent="0.25">
      <c r="A604" s="12">
        <f>Orders!A605</f>
        <v>0</v>
      </c>
      <c r="B604" s="18" t="e">
        <f>VLOOKUP(A604,'Product-tool'!A:E,5,0)</f>
        <v>#N/A</v>
      </c>
      <c r="C604" s="44" t="e">
        <f>VLOOKUP(A604&amp;B604,'Standard output'!A:D,4,0)</f>
        <v>#N/A</v>
      </c>
      <c r="D604" s="40" t="e">
        <f>INDEX(Orders!A:D,ROW()+1,FindCol("orders",2,TimeBucketName))/$C604</f>
        <v>#N/A</v>
      </c>
    </row>
    <row r="605" spans="1:4" ht="15" x14ac:dyDescent="0.25">
      <c r="A605" s="12">
        <f>Orders!A606</f>
        <v>0</v>
      </c>
      <c r="B605" s="18" t="e">
        <f>VLOOKUP(A605,'Product-tool'!A:E,5,0)</f>
        <v>#N/A</v>
      </c>
      <c r="C605" s="44" t="e">
        <f>VLOOKUP(A605&amp;B605,'Standard output'!A:D,4,0)</f>
        <v>#N/A</v>
      </c>
      <c r="D605" s="40" t="e">
        <f>INDEX(Orders!A:D,ROW()+1,FindCol("orders",2,TimeBucketName))/$C605</f>
        <v>#N/A</v>
      </c>
    </row>
    <row r="606" spans="1:4" ht="15" x14ac:dyDescent="0.25">
      <c r="A606" s="12">
        <f>Orders!A607</f>
        <v>0</v>
      </c>
      <c r="B606" s="18" t="e">
        <f>VLOOKUP(A606,'Product-tool'!A:E,5,0)</f>
        <v>#N/A</v>
      </c>
      <c r="C606" s="44" t="e">
        <f>VLOOKUP(A606&amp;B606,'Standard output'!A:D,4,0)</f>
        <v>#N/A</v>
      </c>
      <c r="D606" s="40" t="e">
        <f>INDEX(Orders!A:D,ROW()+1,FindCol("orders",2,TimeBucketName))/$C606</f>
        <v>#N/A</v>
      </c>
    </row>
    <row r="607" spans="1:4" ht="15" x14ac:dyDescent="0.25">
      <c r="A607" s="12">
        <f>Orders!A608</f>
        <v>0</v>
      </c>
      <c r="B607" s="18" t="e">
        <f>VLOOKUP(A607,'Product-tool'!A:E,5,0)</f>
        <v>#N/A</v>
      </c>
      <c r="C607" s="44" t="e">
        <f>VLOOKUP(A607&amp;B607,'Standard output'!A:D,4,0)</f>
        <v>#N/A</v>
      </c>
      <c r="D607" s="40" t="e">
        <f>INDEX(Orders!A:D,ROW()+1,FindCol("orders",2,TimeBucketName))/$C607</f>
        <v>#N/A</v>
      </c>
    </row>
    <row r="608" spans="1:4" ht="15" x14ac:dyDescent="0.25">
      <c r="A608" s="12">
        <f>Orders!A609</f>
        <v>0</v>
      </c>
      <c r="B608" s="18" t="e">
        <f>VLOOKUP(A608,'Product-tool'!A:E,5,0)</f>
        <v>#N/A</v>
      </c>
      <c r="C608" s="44" t="e">
        <f>VLOOKUP(A608&amp;B608,'Standard output'!A:D,4,0)</f>
        <v>#N/A</v>
      </c>
      <c r="D608" s="40" t="e">
        <f>INDEX(Orders!A:D,ROW()+1,FindCol("orders",2,TimeBucketName))/$C608</f>
        <v>#N/A</v>
      </c>
    </row>
    <row r="609" spans="1:4" ht="15" x14ac:dyDescent="0.25">
      <c r="A609" s="12">
        <f>Orders!A610</f>
        <v>0</v>
      </c>
      <c r="B609" s="18" t="e">
        <f>VLOOKUP(A609,'Product-tool'!A:E,5,0)</f>
        <v>#N/A</v>
      </c>
      <c r="C609" s="44" t="e">
        <f>VLOOKUP(A609&amp;B609,'Standard output'!A:D,4,0)</f>
        <v>#N/A</v>
      </c>
      <c r="D609" s="40" t="e">
        <f>INDEX(Orders!A:D,ROW()+1,FindCol("orders",2,TimeBucketName))/$C609</f>
        <v>#N/A</v>
      </c>
    </row>
    <row r="610" spans="1:4" ht="15" x14ac:dyDescent="0.25">
      <c r="A610" s="12">
        <f>Orders!A611</f>
        <v>0</v>
      </c>
      <c r="B610" s="18" t="e">
        <f>VLOOKUP(A610,'Product-tool'!A:E,5,0)</f>
        <v>#N/A</v>
      </c>
      <c r="C610" s="44" t="e">
        <f>VLOOKUP(A610&amp;B610,'Standard output'!A:D,4,0)</f>
        <v>#N/A</v>
      </c>
      <c r="D610" s="40" t="e">
        <f>INDEX(Orders!A:D,ROW()+1,FindCol("orders",2,TimeBucketName))/$C610</f>
        <v>#N/A</v>
      </c>
    </row>
    <row r="611" spans="1:4" ht="15" x14ac:dyDescent="0.25">
      <c r="A611" s="12">
        <f>Orders!A612</f>
        <v>0</v>
      </c>
      <c r="B611" s="18" t="e">
        <f>VLOOKUP(A611,'Product-tool'!A:E,5,0)</f>
        <v>#N/A</v>
      </c>
      <c r="C611" s="44" t="e">
        <f>VLOOKUP(A611&amp;B611,'Standard output'!A:D,4,0)</f>
        <v>#N/A</v>
      </c>
      <c r="D611" s="40" t="e">
        <f>INDEX(Orders!A:D,ROW()+1,FindCol("orders",2,TimeBucketName))/$C611</f>
        <v>#N/A</v>
      </c>
    </row>
    <row r="612" spans="1:4" ht="15" x14ac:dyDescent="0.25">
      <c r="A612" s="12">
        <f>Orders!A613</f>
        <v>0</v>
      </c>
      <c r="B612" s="18" t="e">
        <f>VLOOKUP(A612,'Product-tool'!A:E,5,0)</f>
        <v>#N/A</v>
      </c>
      <c r="C612" s="44" t="e">
        <f>VLOOKUP(A612&amp;B612,'Standard output'!A:D,4,0)</f>
        <v>#N/A</v>
      </c>
      <c r="D612" s="40" t="e">
        <f>INDEX(Orders!A:D,ROW()+1,FindCol("orders",2,TimeBucketName))/$C612</f>
        <v>#N/A</v>
      </c>
    </row>
    <row r="613" spans="1:4" ht="15" x14ac:dyDescent="0.25">
      <c r="A613" s="12">
        <f>Orders!A614</f>
        <v>0</v>
      </c>
      <c r="B613" s="18" t="e">
        <f>VLOOKUP(A613,'Product-tool'!A:E,5,0)</f>
        <v>#N/A</v>
      </c>
      <c r="C613" s="44" t="e">
        <f>VLOOKUP(A613&amp;B613,'Standard output'!A:D,4,0)</f>
        <v>#N/A</v>
      </c>
      <c r="D613" s="40" t="e">
        <f>INDEX(Orders!A:D,ROW()+1,FindCol("orders",2,TimeBucketName))/$C613</f>
        <v>#N/A</v>
      </c>
    </row>
    <row r="614" spans="1:4" ht="15" x14ac:dyDescent="0.25">
      <c r="A614" s="12">
        <f>Orders!A615</f>
        <v>0</v>
      </c>
      <c r="B614" s="18" t="e">
        <f>VLOOKUP(A614,'Product-tool'!A:E,5,0)</f>
        <v>#N/A</v>
      </c>
      <c r="C614" s="44" t="e">
        <f>VLOOKUP(A614&amp;B614,'Standard output'!A:D,4,0)</f>
        <v>#N/A</v>
      </c>
      <c r="D614" s="40" t="e">
        <f>INDEX(Orders!A:D,ROW()+1,FindCol("orders",2,TimeBucketName))/$C614</f>
        <v>#N/A</v>
      </c>
    </row>
    <row r="615" spans="1:4" ht="15" x14ac:dyDescent="0.25">
      <c r="A615" s="12">
        <f>Orders!A616</f>
        <v>0</v>
      </c>
      <c r="B615" s="18" t="e">
        <f>VLOOKUP(A615,'Product-tool'!A:E,5,0)</f>
        <v>#N/A</v>
      </c>
      <c r="C615" s="44" t="e">
        <f>VLOOKUP(A615&amp;B615,'Standard output'!A:D,4,0)</f>
        <v>#N/A</v>
      </c>
      <c r="D615" s="40" t="e">
        <f>INDEX(Orders!A:D,ROW()+1,FindCol("orders",2,TimeBucketName))/$C615</f>
        <v>#N/A</v>
      </c>
    </row>
    <row r="616" spans="1:4" ht="15" x14ac:dyDescent="0.25">
      <c r="A616" s="12">
        <f>Orders!A617</f>
        <v>0</v>
      </c>
      <c r="B616" s="18" t="e">
        <f>VLOOKUP(A616,'Product-tool'!A:E,5,0)</f>
        <v>#N/A</v>
      </c>
      <c r="C616" s="44" t="e">
        <f>VLOOKUP(A616&amp;B616,'Standard output'!A:D,4,0)</f>
        <v>#N/A</v>
      </c>
      <c r="D616" s="40" t="e">
        <f>INDEX(Orders!A:D,ROW()+1,FindCol("orders",2,TimeBucketName))/$C616</f>
        <v>#N/A</v>
      </c>
    </row>
    <row r="617" spans="1:4" ht="15" x14ac:dyDescent="0.25">
      <c r="A617" s="12">
        <f>Orders!A618</f>
        <v>0</v>
      </c>
      <c r="B617" s="18" t="e">
        <f>VLOOKUP(A617,'Product-tool'!A:E,5,0)</f>
        <v>#N/A</v>
      </c>
      <c r="C617" s="44" t="e">
        <f>VLOOKUP(A617&amp;B617,'Standard output'!A:D,4,0)</f>
        <v>#N/A</v>
      </c>
      <c r="D617" s="40" t="e">
        <f>INDEX(Orders!A:D,ROW()+1,FindCol("orders",2,TimeBucketName))/$C617</f>
        <v>#N/A</v>
      </c>
    </row>
    <row r="618" spans="1:4" ht="15" x14ac:dyDescent="0.25">
      <c r="A618" s="12">
        <f>Orders!A619</f>
        <v>0</v>
      </c>
      <c r="B618" s="18" t="e">
        <f>VLOOKUP(A618,'Product-tool'!A:E,5,0)</f>
        <v>#N/A</v>
      </c>
      <c r="C618" s="44" t="e">
        <f>VLOOKUP(A618&amp;B618,'Standard output'!A:D,4,0)</f>
        <v>#N/A</v>
      </c>
      <c r="D618" s="40" t="e">
        <f>INDEX(Orders!A:D,ROW()+1,FindCol("orders",2,TimeBucketName))/$C618</f>
        <v>#N/A</v>
      </c>
    </row>
    <row r="619" spans="1:4" ht="15" x14ac:dyDescent="0.25">
      <c r="A619" s="12">
        <f>Orders!A620</f>
        <v>0</v>
      </c>
      <c r="B619" s="18" t="e">
        <f>VLOOKUP(A619,'Product-tool'!A:E,5,0)</f>
        <v>#N/A</v>
      </c>
      <c r="C619" s="44" t="e">
        <f>VLOOKUP(A619&amp;B619,'Standard output'!A:D,4,0)</f>
        <v>#N/A</v>
      </c>
      <c r="D619" s="40" t="e">
        <f>INDEX(Orders!A:D,ROW()+1,FindCol("orders",2,TimeBucketName))/$C619</f>
        <v>#N/A</v>
      </c>
    </row>
    <row r="620" spans="1:4" ht="15" x14ac:dyDescent="0.25">
      <c r="A620" s="12">
        <f>Orders!A621</f>
        <v>0</v>
      </c>
      <c r="B620" s="18" t="e">
        <f>VLOOKUP(A620,'Product-tool'!A:E,5,0)</f>
        <v>#N/A</v>
      </c>
      <c r="C620" s="44" t="e">
        <f>VLOOKUP(A620&amp;B620,'Standard output'!A:D,4,0)</f>
        <v>#N/A</v>
      </c>
      <c r="D620" s="40" t="e">
        <f>INDEX(Orders!A:D,ROW()+1,FindCol("orders",2,TimeBucketName))/$C620</f>
        <v>#N/A</v>
      </c>
    </row>
    <row r="621" spans="1:4" ht="15" x14ac:dyDescent="0.25">
      <c r="A621" s="12">
        <f>Orders!A622</f>
        <v>0</v>
      </c>
      <c r="B621" s="18" t="e">
        <f>VLOOKUP(A621,'Product-tool'!A:E,5,0)</f>
        <v>#N/A</v>
      </c>
      <c r="C621" s="44" t="e">
        <f>VLOOKUP(A621&amp;B621,'Standard output'!A:D,4,0)</f>
        <v>#N/A</v>
      </c>
      <c r="D621" s="40" t="e">
        <f>INDEX(Orders!A:D,ROW()+1,FindCol("orders",2,TimeBucketName))/$C621</f>
        <v>#N/A</v>
      </c>
    </row>
    <row r="622" spans="1:4" ht="15" x14ac:dyDescent="0.25">
      <c r="A622" s="12">
        <f>Orders!A623</f>
        <v>0</v>
      </c>
      <c r="B622" s="18" t="e">
        <f>VLOOKUP(A622,'Product-tool'!A:E,5,0)</f>
        <v>#N/A</v>
      </c>
      <c r="C622" s="44" t="e">
        <f>VLOOKUP(A622&amp;B622,'Standard output'!A:D,4,0)</f>
        <v>#N/A</v>
      </c>
      <c r="D622" s="40" t="e">
        <f>INDEX(Orders!A:D,ROW()+1,FindCol("orders",2,TimeBucketName))/$C622</f>
        <v>#N/A</v>
      </c>
    </row>
    <row r="623" spans="1:4" ht="15" x14ac:dyDescent="0.25">
      <c r="A623" s="12">
        <f>Orders!A624</f>
        <v>0</v>
      </c>
      <c r="B623" s="18" t="e">
        <f>VLOOKUP(A623,'Product-tool'!A:E,5,0)</f>
        <v>#N/A</v>
      </c>
      <c r="C623" s="44" t="e">
        <f>VLOOKUP(A623&amp;B623,'Standard output'!A:D,4,0)</f>
        <v>#N/A</v>
      </c>
      <c r="D623" s="40" t="e">
        <f>INDEX(Orders!A:D,ROW()+1,FindCol("orders",2,TimeBucketName))/$C623</f>
        <v>#N/A</v>
      </c>
    </row>
    <row r="624" spans="1:4" ht="15" x14ac:dyDescent="0.25">
      <c r="A624" s="12">
        <f>Orders!A625</f>
        <v>0</v>
      </c>
      <c r="B624" s="18" t="e">
        <f>VLOOKUP(A624,'Product-tool'!A:E,5,0)</f>
        <v>#N/A</v>
      </c>
      <c r="C624" s="44" t="e">
        <f>VLOOKUP(A624&amp;B624,'Standard output'!A:D,4,0)</f>
        <v>#N/A</v>
      </c>
      <c r="D624" s="40" t="e">
        <f>INDEX(Orders!A:D,ROW()+1,FindCol("orders",2,TimeBucketName))/$C624</f>
        <v>#N/A</v>
      </c>
    </row>
    <row r="625" spans="1:4" ht="15" x14ac:dyDescent="0.25">
      <c r="A625" s="12">
        <f>Orders!A626</f>
        <v>0</v>
      </c>
      <c r="B625" s="18" t="e">
        <f>VLOOKUP(A625,'Product-tool'!A:E,5,0)</f>
        <v>#N/A</v>
      </c>
      <c r="C625" s="44" t="e">
        <f>VLOOKUP(A625&amp;B625,'Standard output'!A:D,4,0)</f>
        <v>#N/A</v>
      </c>
      <c r="D625" s="40" t="e">
        <f>INDEX(Orders!A:D,ROW()+1,FindCol("orders",2,TimeBucketName))/$C625</f>
        <v>#N/A</v>
      </c>
    </row>
    <row r="626" spans="1:4" ht="15" x14ac:dyDescent="0.25">
      <c r="A626" s="12">
        <f>Orders!A627</f>
        <v>0</v>
      </c>
      <c r="B626" s="18" t="e">
        <f>VLOOKUP(A626,'Product-tool'!A:E,5,0)</f>
        <v>#N/A</v>
      </c>
      <c r="C626" s="44" t="e">
        <f>VLOOKUP(A626&amp;B626,'Standard output'!A:D,4,0)</f>
        <v>#N/A</v>
      </c>
      <c r="D626" s="40" t="e">
        <f>INDEX(Orders!A:D,ROW()+1,FindCol("orders",2,TimeBucketName))/$C626</f>
        <v>#N/A</v>
      </c>
    </row>
    <row r="627" spans="1:4" ht="15" x14ac:dyDescent="0.25">
      <c r="A627" s="12">
        <f>Orders!A628</f>
        <v>0</v>
      </c>
      <c r="B627" s="18" t="e">
        <f>VLOOKUP(A627,'Product-tool'!A:E,5,0)</f>
        <v>#N/A</v>
      </c>
      <c r="C627" s="44" t="e">
        <f>VLOOKUP(A627&amp;B627,'Standard output'!A:D,4,0)</f>
        <v>#N/A</v>
      </c>
      <c r="D627" s="40" t="e">
        <f>INDEX(Orders!A:D,ROW()+1,FindCol("orders",2,TimeBucketName))/$C627</f>
        <v>#N/A</v>
      </c>
    </row>
    <row r="628" spans="1:4" ht="15" x14ac:dyDescent="0.25">
      <c r="A628" s="12">
        <f>Orders!A629</f>
        <v>0</v>
      </c>
      <c r="B628" s="18" t="e">
        <f>VLOOKUP(A628,'Product-tool'!A:E,5,0)</f>
        <v>#N/A</v>
      </c>
      <c r="C628" s="44" t="e">
        <f>VLOOKUP(A628&amp;B628,'Standard output'!A:D,4,0)</f>
        <v>#N/A</v>
      </c>
      <c r="D628" s="40" t="e">
        <f>INDEX(Orders!A:D,ROW()+1,FindCol("orders",2,TimeBucketName))/$C628</f>
        <v>#N/A</v>
      </c>
    </row>
    <row r="629" spans="1:4" ht="15" x14ac:dyDescent="0.25">
      <c r="A629" s="12">
        <f>Orders!A630</f>
        <v>0</v>
      </c>
      <c r="B629" s="18" t="e">
        <f>VLOOKUP(A629,'Product-tool'!A:E,5,0)</f>
        <v>#N/A</v>
      </c>
      <c r="C629" s="44" t="e">
        <f>VLOOKUP(A629&amp;B629,'Standard output'!A:D,4,0)</f>
        <v>#N/A</v>
      </c>
      <c r="D629" s="40" t="e">
        <f>INDEX(Orders!A:D,ROW()+1,FindCol("orders",2,TimeBucketName))/$C629</f>
        <v>#N/A</v>
      </c>
    </row>
    <row r="630" spans="1:4" ht="15" x14ac:dyDescent="0.25">
      <c r="A630" s="12">
        <f>Orders!A631</f>
        <v>0</v>
      </c>
      <c r="B630" s="18" t="e">
        <f>VLOOKUP(A630,'Product-tool'!A:E,5,0)</f>
        <v>#N/A</v>
      </c>
      <c r="C630" s="44" t="e">
        <f>VLOOKUP(A630&amp;B630,'Standard output'!A:D,4,0)</f>
        <v>#N/A</v>
      </c>
      <c r="D630" s="40" t="e">
        <f>INDEX(Orders!A:D,ROW()+1,FindCol("orders",2,TimeBucketName))/$C630</f>
        <v>#N/A</v>
      </c>
    </row>
    <row r="631" spans="1:4" ht="15" x14ac:dyDescent="0.25">
      <c r="A631" s="12">
        <f>Orders!A632</f>
        <v>0</v>
      </c>
      <c r="B631" s="18" t="e">
        <f>VLOOKUP(A631,'Product-tool'!A:E,5,0)</f>
        <v>#N/A</v>
      </c>
      <c r="C631" s="44" t="e">
        <f>VLOOKUP(A631&amp;B631,'Standard output'!A:D,4,0)</f>
        <v>#N/A</v>
      </c>
      <c r="D631" s="40" t="e">
        <f>INDEX(Orders!A:D,ROW()+1,FindCol("orders",2,TimeBucketName))/$C631</f>
        <v>#N/A</v>
      </c>
    </row>
    <row r="632" spans="1:4" ht="15" x14ac:dyDescent="0.25">
      <c r="A632" s="12">
        <f>Orders!A633</f>
        <v>0</v>
      </c>
      <c r="B632" s="18" t="e">
        <f>VLOOKUP(A632,'Product-tool'!A:E,5,0)</f>
        <v>#N/A</v>
      </c>
      <c r="C632" s="44" t="e">
        <f>VLOOKUP(A632&amp;B632,'Standard output'!A:D,4,0)</f>
        <v>#N/A</v>
      </c>
      <c r="D632" s="40" t="e">
        <f>INDEX(Orders!A:D,ROW()+1,FindCol("orders",2,TimeBucketName))/$C632</f>
        <v>#N/A</v>
      </c>
    </row>
    <row r="633" spans="1:4" ht="15" x14ac:dyDescent="0.25">
      <c r="A633" s="12">
        <f>Orders!A634</f>
        <v>0</v>
      </c>
      <c r="B633" s="18" t="e">
        <f>VLOOKUP(A633,'Product-tool'!A:E,5,0)</f>
        <v>#N/A</v>
      </c>
      <c r="C633" s="44" t="e">
        <f>VLOOKUP(A633&amp;B633,'Standard output'!A:D,4,0)</f>
        <v>#N/A</v>
      </c>
      <c r="D633" s="40" t="e">
        <f>INDEX(Orders!A:D,ROW()+1,FindCol("orders",2,TimeBucketName))/$C633</f>
        <v>#N/A</v>
      </c>
    </row>
    <row r="634" spans="1:4" ht="15" x14ac:dyDescent="0.25">
      <c r="A634" s="12">
        <f>Orders!A635</f>
        <v>0</v>
      </c>
      <c r="B634" s="18" t="e">
        <f>VLOOKUP(A634,'Product-tool'!A:E,5,0)</f>
        <v>#N/A</v>
      </c>
      <c r="C634" s="44" t="e">
        <f>VLOOKUP(A634&amp;B634,'Standard output'!A:D,4,0)</f>
        <v>#N/A</v>
      </c>
      <c r="D634" s="40" t="e">
        <f>INDEX(Orders!A:D,ROW()+1,FindCol("orders",2,TimeBucketName))/$C634</f>
        <v>#N/A</v>
      </c>
    </row>
    <row r="635" spans="1:4" ht="15" x14ac:dyDescent="0.25">
      <c r="A635" s="12">
        <f>Orders!A636</f>
        <v>0</v>
      </c>
      <c r="B635" s="18" t="e">
        <f>VLOOKUP(A635,'Product-tool'!A:E,5,0)</f>
        <v>#N/A</v>
      </c>
      <c r="C635" s="44" t="e">
        <f>VLOOKUP(A635&amp;B635,'Standard output'!A:D,4,0)</f>
        <v>#N/A</v>
      </c>
      <c r="D635" s="40" t="e">
        <f>INDEX(Orders!A:D,ROW()+1,FindCol("orders",2,TimeBucketName))/$C635</f>
        <v>#N/A</v>
      </c>
    </row>
    <row r="636" spans="1:4" ht="15" x14ac:dyDescent="0.25">
      <c r="A636" s="12">
        <f>Orders!A637</f>
        <v>0</v>
      </c>
      <c r="B636" s="18" t="e">
        <f>VLOOKUP(A636,'Product-tool'!A:E,5,0)</f>
        <v>#N/A</v>
      </c>
      <c r="C636" s="44" t="e">
        <f>VLOOKUP(A636&amp;B636,'Standard output'!A:D,4,0)</f>
        <v>#N/A</v>
      </c>
      <c r="D636" s="40" t="e">
        <f>INDEX(Orders!A:D,ROW()+1,FindCol("orders",2,TimeBucketName))/$C636</f>
        <v>#N/A</v>
      </c>
    </row>
    <row r="637" spans="1:4" ht="15" x14ac:dyDescent="0.25">
      <c r="A637" s="12">
        <f>Orders!A638</f>
        <v>0</v>
      </c>
      <c r="B637" s="18" t="e">
        <f>VLOOKUP(A637,'Product-tool'!A:E,5,0)</f>
        <v>#N/A</v>
      </c>
      <c r="C637" s="44" t="e">
        <f>VLOOKUP(A637&amp;B637,'Standard output'!A:D,4,0)</f>
        <v>#N/A</v>
      </c>
      <c r="D637" s="40" t="e">
        <f>INDEX(Orders!A:D,ROW()+1,FindCol("orders",2,TimeBucketName))/$C637</f>
        <v>#N/A</v>
      </c>
    </row>
    <row r="638" spans="1:4" ht="15" x14ac:dyDescent="0.25">
      <c r="A638" s="12">
        <f>Orders!A639</f>
        <v>0</v>
      </c>
      <c r="B638" s="18" t="e">
        <f>VLOOKUP(A638,'Product-tool'!A:E,5,0)</f>
        <v>#N/A</v>
      </c>
      <c r="C638" s="44" t="e">
        <f>VLOOKUP(A638&amp;B638,'Standard output'!A:D,4,0)</f>
        <v>#N/A</v>
      </c>
      <c r="D638" s="40" t="e">
        <f>INDEX(Orders!A:D,ROW()+1,FindCol("orders",2,TimeBucketName))/$C638</f>
        <v>#N/A</v>
      </c>
    </row>
    <row r="639" spans="1:4" ht="15" x14ac:dyDescent="0.25">
      <c r="A639" s="12">
        <f>Orders!A640</f>
        <v>0</v>
      </c>
      <c r="B639" s="18" t="e">
        <f>VLOOKUP(A639,'Product-tool'!A:E,5,0)</f>
        <v>#N/A</v>
      </c>
      <c r="C639" s="44" t="e">
        <f>VLOOKUP(A639&amp;B639,'Standard output'!A:D,4,0)</f>
        <v>#N/A</v>
      </c>
      <c r="D639" s="40" t="e">
        <f>INDEX(Orders!A:D,ROW()+1,FindCol("orders",2,TimeBucketName))/$C639</f>
        <v>#N/A</v>
      </c>
    </row>
    <row r="640" spans="1:4" ht="15" x14ac:dyDescent="0.25">
      <c r="A640" s="12">
        <f>Orders!A641</f>
        <v>0</v>
      </c>
      <c r="B640" s="18" t="e">
        <f>VLOOKUP(A640,'Product-tool'!A:E,5,0)</f>
        <v>#N/A</v>
      </c>
      <c r="C640" s="44" t="e">
        <f>VLOOKUP(A640&amp;B640,'Standard output'!A:D,4,0)</f>
        <v>#N/A</v>
      </c>
      <c r="D640" s="40" t="e">
        <f>INDEX(Orders!A:D,ROW()+1,FindCol("orders",2,TimeBucketName))/$C640</f>
        <v>#N/A</v>
      </c>
    </row>
    <row r="641" spans="1:4" ht="15" x14ac:dyDescent="0.25">
      <c r="A641" s="12">
        <f>Orders!A642</f>
        <v>0</v>
      </c>
      <c r="B641" s="18" t="e">
        <f>VLOOKUP(A641,'Product-tool'!A:E,5,0)</f>
        <v>#N/A</v>
      </c>
      <c r="C641" s="44" t="e">
        <f>VLOOKUP(A641&amp;B641,'Standard output'!A:D,4,0)</f>
        <v>#N/A</v>
      </c>
      <c r="D641" s="40" t="e">
        <f>INDEX(Orders!A:D,ROW()+1,FindCol("orders",2,TimeBucketName))/$C641</f>
        <v>#N/A</v>
      </c>
    </row>
    <row r="642" spans="1:4" ht="15" x14ac:dyDescent="0.25">
      <c r="A642" s="12">
        <f>Orders!A643</f>
        <v>0</v>
      </c>
      <c r="B642" s="18" t="e">
        <f>VLOOKUP(A642,'Product-tool'!A:E,5,0)</f>
        <v>#N/A</v>
      </c>
      <c r="C642" s="44" t="e">
        <f>VLOOKUP(A642&amp;B642,'Standard output'!A:D,4,0)</f>
        <v>#N/A</v>
      </c>
      <c r="D642" s="40" t="e">
        <f>INDEX(Orders!A:D,ROW()+1,FindCol("orders",2,TimeBucketName))/$C642</f>
        <v>#N/A</v>
      </c>
    </row>
    <row r="643" spans="1:4" ht="15" x14ac:dyDescent="0.25">
      <c r="A643" s="12">
        <f>Orders!A644</f>
        <v>0</v>
      </c>
      <c r="B643" s="18" t="e">
        <f>VLOOKUP(A643,'Product-tool'!A:E,5,0)</f>
        <v>#N/A</v>
      </c>
      <c r="C643" s="44" t="e">
        <f>VLOOKUP(A643&amp;B643,'Standard output'!A:D,4,0)</f>
        <v>#N/A</v>
      </c>
      <c r="D643" s="40" t="e">
        <f>INDEX(Orders!A:D,ROW()+1,FindCol("orders",2,TimeBucketName))/$C643</f>
        <v>#N/A</v>
      </c>
    </row>
    <row r="644" spans="1:4" ht="15" x14ac:dyDescent="0.25">
      <c r="A644" s="12">
        <f>Orders!A645</f>
        <v>0</v>
      </c>
      <c r="B644" s="18" t="e">
        <f>VLOOKUP(A644,'Product-tool'!A:E,5,0)</f>
        <v>#N/A</v>
      </c>
      <c r="C644" s="44" t="e">
        <f>VLOOKUP(A644&amp;B644,'Standard output'!A:D,4,0)</f>
        <v>#N/A</v>
      </c>
      <c r="D644" s="40" t="e">
        <f>INDEX(Orders!A:D,ROW()+1,FindCol("orders",2,TimeBucketName))/$C644</f>
        <v>#N/A</v>
      </c>
    </row>
    <row r="645" spans="1:4" ht="15" x14ac:dyDescent="0.25">
      <c r="A645" s="12">
        <f>Orders!A646</f>
        <v>0</v>
      </c>
      <c r="B645" s="18" t="e">
        <f>VLOOKUP(A645,'Product-tool'!A:E,5,0)</f>
        <v>#N/A</v>
      </c>
      <c r="C645" s="44" t="e">
        <f>VLOOKUP(A645&amp;B645,'Standard output'!A:D,4,0)</f>
        <v>#N/A</v>
      </c>
      <c r="D645" s="40" t="e">
        <f>INDEX(Orders!A:D,ROW()+1,FindCol("orders",2,TimeBucketName))/$C645</f>
        <v>#N/A</v>
      </c>
    </row>
    <row r="646" spans="1:4" ht="15" x14ac:dyDescent="0.25">
      <c r="A646" s="12">
        <f>Orders!A647</f>
        <v>0</v>
      </c>
      <c r="B646" s="18" t="e">
        <f>VLOOKUP(A646,'Product-tool'!A:E,5,0)</f>
        <v>#N/A</v>
      </c>
      <c r="C646" s="44" t="e">
        <f>VLOOKUP(A646&amp;B646,'Standard output'!A:D,4,0)</f>
        <v>#N/A</v>
      </c>
      <c r="D646" s="40" t="e">
        <f>INDEX(Orders!A:D,ROW()+1,FindCol("orders",2,TimeBucketName))/$C646</f>
        <v>#N/A</v>
      </c>
    </row>
    <row r="647" spans="1:4" ht="15" x14ac:dyDescent="0.25">
      <c r="A647" s="12">
        <f>Orders!A648</f>
        <v>0</v>
      </c>
      <c r="B647" s="18" t="e">
        <f>VLOOKUP(A647,'Product-tool'!A:E,5,0)</f>
        <v>#N/A</v>
      </c>
      <c r="C647" s="44" t="e">
        <f>VLOOKUP(A647&amp;B647,'Standard output'!A:D,4,0)</f>
        <v>#N/A</v>
      </c>
      <c r="D647" s="40" t="e">
        <f>INDEX(Orders!A:D,ROW()+1,FindCol("orders",2,TimeBucketName))/$C647</f>
        <v>#N/A</v>
      </c>
    </row>
    <row r="648" spans="1:4" ht="15" x14ac:dyDescent="0.25">
      <c r="A648" s="12">
        <f>Orders!A649</f>
        <v>0</v>
      </c>
      <c r="B648" s="18" t="e">
        <f>VLOOKUP(A648,'Product-tool'!A:E,5,0)</f>
        <v>#N/A</v>
      </c>
      <c r="C648" s="44" t="e">
        <f>VLOOKUP(A648&amp;B648,'Standard output'!A:D,4,0)</f>
        <v>#N/A</v>
      </c>
      <c r="D648" s="40" t="e">
        <f>INDEX(Orders!A:D,ROW()+1,FindCol("orders",2,TimeBucketName))/$C648</f>
        <v>#N/A</v>
      </c>
    </row>
    <row r="649" spans="1:4" ht="15" x14ac:dyDescent="0.25">
      <c r="A649" s="12">
        <f>Orders!A650</f>
        <v>0</v>
      </c>
      <c r="B649" s="18" t="e">
        <f>VLOOKUP(A649,'Product-tool'!A:E,5,0)</f>
        <v>#N/A</v>
      </c>
      <c r="C649" s="44" t="e">
        <f>VLOOKUP(A649&amp;B649,'Standard output'!A:D,4,0)</f>
        <v>#N/A</v>
      </c>
      <c r="D649" s="40" t="e">
        <f>INDEX(Orders!A:D,ROW()+1,FindCol("orders",2,TimeBucketName))/$C649</f>
        <v>#N/A</v>
      </c>
    </row>
    <row r="650" spans="1:4" ht="15" x14ac:dyDescent="0.25">
      <c r="A650" s="12">
        <f>Orders!A651</f>
        <v>0</v>
      </c>
      <c r="B650" s="18" t="e">
        <f>VLOOKUP(A650,'Product-tool'!A:E,5,0)</f>
        <v>#N/A</v>
      </c>
      <c r="C650" s="44" t="e">
        <f>VLOOKUP(A650&amp;B650,'Standard output'!A:D,4,0)</f>
        <v>#N/A</v>
      </c>
      <c r="D650" s="40" t="e">
        <f>INDEX(Orders!A:D,ROW()+1,FindCol("orders",2,TimeBucketName))/$C650</f>
        <v>#N/A</v>
      </c>
    </row>
    <row r="651" spans="1:4" ht="15" x14ac:dyDescent="0.25">
      <c r="A651" s="12">
        <f>Orders!A652</f>
        <v>0</v>
      </c>
      <c r="B651" s="18" t="e">
        <f>VLOOKUP(A651,'Product-tool'!A:E,5,0)</f>
        <v>#N/A</v>
      </c>
      <c r="C651" s="44" t="e">
        <f>VLOOKUP(A651&amp;B651,'Standard output'!A:D,4,0)</f>
        <v>#N/A</v>
      </c>
      <c r="D651" s="40" t="e">
        <f>INDEX(Orders!A:D,ROW()+1,FindCol("orders",2,TimeBucketName))/$C651</f>
        <v>#N/A</v>
      </c>
    </row>
    <row r="652" spans="1:4" ht="15" x14ac:dyDescent="0.25">
      <c r="A652" s="12">
        <f>Orders!A653</f>
        <v>0</v>
      </c>
      <c r="B652" s="18" t="e">
        <f>VLOOKUP(A652,'Product-tool'!A:E,5,0)</f>
        <v>#N/A</v>
      </c>
      <c r="C652" s="44" t="e">
        <f>VLOOKUP(A652&amp;B652,'Standard output'!A:D,4,0)</f>
        <v>#N/A</v>
      </c>
      <c r="D652" s="40" t="e">
        <f>INDEX(Orders!A:D,ROW()+1,FindCol("orders",2,TimeBucketName))/$C652</f>
        <v>#N/A</v>
      </c>
    </row>
    <row r="653" spans="1:4" ht="15" x14ac:dyDescent="0.25">
      <c r="A653" s="12">
        <f>Orders!A654</f>
        <v>0</v>
      </c>
      <c r="B653" s="18" t="e">
        <f>VLOOKUP(A653,'Product-tool'!A:E,5,0)</f>
        <v>#N/A</v>
      </c>
      <c r="C653" s="44" t="e">
        <f>VLOOKUP(A653&amp;B653,'Standard output'!A:D,4,0)</f>
        <v>#N/A</v>
      </c>
      <c r="D653" s="40" t="e">
        <f>INDEX(Orders!A:D,ROW()+1,FindCol("orders",2,TimeBucketName))/$C653</f>
        <v>#N/A</v>
      </c>
    </row>
    <row r="654" spans="1:4" ht="15" x14ac:dyDescent="0.25">
      <c r="A654" s="12">
        <f>Orders!A655</f>
        <v>0</v>
      </c>
      <c r="B654" s="18" t="e">
        <f>VLOOKUP(A654,'Product-tool'!A:E,5,0)</f>
        <v>#N/A</v>
      </c>
      <c r="C654" s="44" t="e">
        <f>VLOOKUP(A654&amp;B654,'Standard output'!A:D,4,0)</f>
        <v>#N/A</v>
      </c>
      <c r="D654" s="40" t="e">
        <f>INDEX(Orders!A:D,ROW()+1,FindCol("orders",2,TimeBucketName))/$C654</f>
        <v>#N/A</v>
      </c>
    </row>
    <row r="655" spans="1:4" ht="15" x14ac:dyDescent="0.25">
      <c r="A655" s="12">
        <f>Orders!A656</f>
        <v>0</v>
      </c>
      <c r="B655" s="18" t="e">
        <f>VLOOKUP(A655,'Product-tool'!A:E,5,0)</f>
        <v>#N/A</v>
      </c>
      <c r="C655" s="44" t="e">
        <f>VLOOKUP(A655&amp;B655,'Standard output'!A:D,4,0)</f>
        <v>#N/A</v>
      </c>
      <c r="D655" s="40" t="e">
        <f>INDEX(Orders!A:D,ROW()+1,FindCol("orders",2,TimeBucketName))/$C655</f>
        <v>#N/A</v>
      </c>
    </row>
    <row r="656" spans="1:4" ht="15" x14ac:dyDescent="0.25">
      <c r="A656" s="12">
        <f>Orders!A657</f>
        <v>0</v>
      </c>
      <c r="B656" s="18" t="e">
        <f>VLOOKUP(A656,'Product-tool'!A:E,5,0)</f>
        <v>#N/A</v>
      </c>
      <c r="C656" s="44" t="e">
        <f>VLOOKUP(A656&amp;B656,'Standard output'!A:D,4,0)</f>
        <v>#N/A</v>
      </c>
      <c r="D656" s="40" t="e">
        <f>INDEX(Orders!A:D,ROW()+1,FindCol("orders",2,TimeBucketName))/$C656</f>
        <v>#N/A</v>
      </c>
    </row>
    <row r="657" spans="1:4" ht="15" x14ac:dyDescent="0.25">
      <c r="A657" s="12">
        <f>Orders!A658</f>
        <v>0</v>
      </c>
      <c r="B657" s="18" t="e">
        <f>VLOOKUP(A657,'Product-tool'!A:E,5,0)</f>
        <v>#N/A</v>
      </c>
      <c r="C657" s="44" t="e">
        <f>VLOOKUP(A657&amp;B657,'Standard output'!A:D,4,0)</f>
        <v>#N/A</v>
      </c>
      <c r="D657" s="40" t="e">
        <f>INDEX(Orders!A:D,ROW()+1,FindCol("orders",2,TimeBucketName))/$C657</f>
        <v>#N/A</v>
      </c>
    </row>
    <row r="658" spans="1:4" ht="15" x14ac:dyDescent="0.25">
      <c r="A658" s="12">
        <f>Orders!A659</f>
        <v>0</v>
      </c>
      <c r="B658" s="18" t="e">
        <f>VLOOKUP(A658,'Product-tool'!A:E,5,0)</f>
        <v>#N/A</v>
      </c>
      <c r="C658" s="44" t="e">
        <f>VLOOKUP(A658&amp;B658,'Standard output'!A:D,4,0)</f>
        <v>#N/A</v>
      </c>
      <c r="D658" s="40" t="e">
        <f>INDEX(Orders!A:D,ROW()+1,FindCol("orders",2,TimeBucketName))/$C658</f>
        <v>#N/A</v>
      </c>
    </row>
    <row r="659" spans="1:4" ht="15" x14ac:dyDescent="0.25">
      <c r="A659" s="12">
        <f>Orders!A660</f>
        <v>0</v>
      </c>
      <c r="B659" s="18" t="e">
        <f>VLOOKUP(A659,'Product-tool'!A:E,5,0)</f>
        <v>#N/A</v>
      </c>
      <c r="C659" s="44" t="e">
        <f>VLOOKUP(A659&amp;B659,'Standard output'!A:D,4,0)</f>
        <v>#N/A</v>
      </c>
      <c r="D659" s="40" t="e">
        <f>INDEX(Orders!A:D,ROW()+1,FindCol("orders",2,TimeBucketName))/$C659</f>
        <v>#N/A</v>
      </c>
    </row>
    <row r="660" spans="1:4" ht="15" x14ac:dyDescent="0.25">
      <c r="A660" s="12">
        <f>Orders!A661</f>
        <v>0</v>
      </c>
      <c r="B660" s="18" t="e">
        <f>VLOOKUP(A660,'Product-tool'!A:E,5,0)</f>
        <v>#N/A</v>
      </c>
      <c r="C660" s="44" t="e">
        <f>VLOOKUP(A660&amp;B660,'Standard output'!A:D,4,0)</f>
        <v>#N/A</v>
      </c>
      <c r="D660" s="40" t="e">
        <f>INDEX(Orders!A:D,ROW()+1,FindCol("orders",2,TimeBucketName))/$C660</f>
        <v>#N/A</v>
      </c>
    </row>
    <row r="661" spans="1:4" ht="15" x14ac:dyDescent="0.25">
      <c r="A661" s="12">
        <f>Orders!A662</f>
        <v>0</v>
      </c>
      <c r="B661" s="18" t="e">
        <f>VLOOKUP(A661,'Product-tool'!A:E,5,0)</f>
        <v>#N/A</v>
      </c>
      <c r="C661" s="44" t="e">
        <f>VLOOKUP(A661&amp;B661,'Standard output'!A:D,4,0)</f>
        <v>#N/A</v>
      </c>
      <c r="D661" s="40" t="e">
        <f>INDEX(Orders!A:D,ROW()+1,FindCol("orders",2,TimeBucketName))/$C661</f>
        <v>#N/A</v>
      </c>
    </row>
    <row r="662" spans="1:4" ht="15" x14ac:dyDescent="0.25">
      <c r="A662" s="12">
        <f>Orders!A663</f>
        <v>0</v>
      </c>
      <c r="B662" s="18" t="e">
        <f>VLOOKUP(A662,'Product-tool'!A:E,5,0)</f>
        <v>#N/A</v>
      </c>
      <c r="C662" s="44" t="e">
        <f>VLOOKUP(A662&amp;B662,'Standard output'!A:D,4,0)</f>
        <v>#N/A</v>
      </c>
      <c r="D662" s="40" t="e">
        <f>INDEX(Orders!A:D,ROW()+1,FindCol("orders",2,TimeBucketName))/$C662</f>
        <v>#N/A</v>
      </c>
    </row>
    <row r="663" spans="1:4" ht="15" x14ac:dyDescent="0.25">
      <c r="A663" s="12">
        <f>Orders!A664</f>
        <v>0</v>
      </c>
      <c r="B663" s="18" t="e">
        <f>VLOOKUP(A663,'Product-tool'!A:E,5,0)</f>
        <v>#N/A</v>
      </c>
      <c r="C663" s="44" t="e">
        <f>VLOOKUP(A663&amp;B663,'Standard output'!A:D,4,0)</f>
        <v>#N/A</v>
      </c>
      <c r="D663" s="40" t="e">
        <f>INDEX(Orders!A:D,ROW()+1,FindCol("orders",2,TimeBucketName))/$C663</f>
        <v>#N/A</v>
      </c>
    </row>
    <row r="664" spans="1:4" ht="15" x14ac:dyDescent="0.25">
      <c r="A664" s="12">
        <f>Orders!A665</f>
        <v>0</v>
      </c>
      <c r="B664" s="18" t="e">
        <f>VLOOKUP(A664,'Product-tool'!A:E,5,0)</f>
        <v>#N/A</v>
      </c>
      <c r="C664" s="44" t="e">
        <f>VLOOKUP(A664&amp;B664,'Standard output'!A:D,4,0)</f>
        <v>#N/A</v>
      </c>
      <c r="D664" s="40" t="e">
        <f>INDEX(Orders!A:D,ROW()+1,FindCol("orders",2,TimeBucketName))/$C664</f>
        <v>#N/A</v>
      </c>
    </row>
    <row r="665" spans="1:4" ht="15" x14ac:dyDescent="0.25">
      <c r="A665" s="12">
        <f>Orders!A666</f>
        <v>0</v>
      </c>
      <c r="B665" s="18" t="e">
        <f>VLOOKUP(A665,'Product-tool'!A:E,5,0)</f>
        <v>#N/A</v>
      </c>
      <c r="C665" s="44" t="e">
        <f>VLOOKUP(A665&amp;B665,'Standard output'!A:D,4,0)</f>
        <v>#N/A</v>
      </c>
      <c r="D665" s="40" t="e">
        <f>INDEX(Orders!A:D,ROW()+1,FindCol("orders",2,TimeBucketName))/$C665</f>
        <v>#N/A</v>
      </c>
    </row>
    <row r="666" spans="1:4" ht="15" x14ac:dyDescent="0.25">
      <c r="A666" s="12">
        <f>Orders!A667</f>
        <v>0</v>
      </c>
      <c r="B666" s="18" t="e">
        <f>VLOOKUP(A666,'Product-tool'!A:E,5,0)</f>
        <v>#N/A</v>
      </c>
      <c r="C666" s="44" t="e">
        <f>VLOOKUP(A666&amp;B666,'Standard output'!A:D,4,0)</f>
        <v>#N/A</v>
      </c>
      <c r="D666" s="40" t="e">
        <f>INDEX(Orders!A:D,ROW()+1,FindCol("orders",2,TimeBucketName))/$C666</f>
        <v>#N/A</v>
      </c>
    </row>
    <row r="667" spans="1:4" ht="15" x14ac:dyDescent="0.25">
      <c r="A667" s="12">
        <f>Orders!A668</f>
        <v>0</v>
      </c>
      <c r="B667" s="18" t="e">
        <f>VLOOKUP(A667,'Product-tool'!A:E,5,0)</f>
        <v>#N/A</v>
      </c>
      <c r="C667" s="44" t="e">
        <f>VLOOKUP(A667&amp;B667,'Standard output'!A:D,4,0)</f>
        <v>#N/A</v>
      </c>
      <c r="D667" s="40" t="e">
        <f>INDEX(Orders!A:D,ROW()+1,FindCol("orders",2,TimeBucketName))/$C667</f>
        <v>#N/A</v>
      </c>
    </row>
    <row r="668" spans="1:4" ht="15" x14ac:dyDescent="0.25">
      <c r="A668" s="12">
        <f>Orders!A669</f>
        <v>0</v>
      </c>
      <c r="B668" s="18" t="e">
        <f>VLOOKUP(A668,'Product-tool'!A:E,5,0)</f>
        <v>#N/A</v>
      </c>
      <c r="C668" s="44" t="e">
        <f>VLOOKUP(A668&amp;B668,'Standard output'!A:D,4,0)</f>
        <v>#N/A</v>
      </c>
      <c r="D668" s="40" t="e">
        <f>INDEX(Orders!A:D,ROW()+1,FindCol("orders",2,TimeBucketName))/$C668</f>
        <v>#N/A</v>
      </c>
    </row>
    <row r="669" spans="1:4" ht="15" x14ac:dyDescent="0.25">
      <c r="A669" s="12">
        <f>Orders!A670</f>
        <v>0</v>
      </c>
      <c r="B669" s="18" t="e">
        <f>VLOOKUP(A669,'Product-tool'!A:E,5,0)</f>
        <v>#N/A</v>
      </c>
      <c r="C669" s="44" t="e">
        <f>VLOOKUP(A669&amp;B669,'Standard output'!A:D,4,0)</f>
        <v>#N/A</v>
      </c>
      <c r="D669" s="40" t="e">
        <f>INDEX(Orders!A:D,ROW()+1,FindCol("orders",2,TimeBucketName))/$C669</f>
        <v>#N/A</v>
      </c>
    </row>
    <row r="670" spans="1:4" ht="15" x14ac:dyDescent="0.25">
      <c r="A670" s="12">
        <f>Orders!A671</f>
        <v>0</v>
      </c>
      <c r="B670" s="18" t="e">
        <f>VLOOKUP(A670,'Product-tool'!A:E,5,0)</f>
        <v>#N/A</v>
      </c>
      <c r="C670" s="44" t="e">
        <f>VLOOKUP(A670&amp;B670,'Standard output'!A:D,4,0)</f>
        <v>#N/A</v>
      </c>
      <c r="D670" s="40" t="e">
        <f>INDEX(Orders!A:D,ROW()+1,FindCol("orders",2,TimeBucketName))/$C670</f>
        <v>#N/A</v>
      </c>
    </row>
    <row r="671" spans="1:4" ht="15" x14ac:dyDescent="0.25">
      <c r="A671" s="12">
        <f>Orders!A672</f>
        <v>0</v>
      </c>
      <c r="B671" s="18" t="e">
        <f>VLOOKUP(A671,'Product-tool'!A:E,5,0)</f>
        <v>#N/A</v>
      </c>
      <c r="C671" s="44" t="e">
        <f>VLOOKUP(A671&amp;B671,'Standard output'!A:D,4,0)</f>
        <v>#N/A</v>
      </c>
      <c r="D671" s="40" t="e">
        <f>INDEX(Orders!A:D,ROW()+1,FindCol("orders",2,TimeBucketName))/$C671</f>
        <v>#N/A</v>
      </c>
    </row>
    <row r="672" spans="1:4" ht="15" x14ac:dyDescent="0.25">
      <c r="A672" s="12">
        <f>Orders!A673</f>
        <v>0</v>
      </c>
      <c r="B672" s="18" t="e">
        <f>VLOOKUP(A672,'Product-tool'!A:E,5,0)</f>
        <v>#N/A</v>
      </c>
      <c r="C672" s="44" t="e">
        <f>VLOOKUP(A672&amp;B672,'Standard output'!A:D,4,0)</f>
        <v>#N/A</v>
      </c>
      <c r="D672" s="40" t="e">
        <f>INDEX(Orders!A:D,ROW()+1,FindCol("orders",2,TimeBucketName))/$C672</f>
        <v>#N/A</v>
      </c>
    </row>
    <row r="673" spans="1:4" ht="15" x14ac:dyDescent="0.25">
      <c r="A673" s="12">
        <f>Orders!A674</f>
        <v>0</v>
      </c>
      <c r="B673" s="18" t="e">
        <f>VLOOKUP(A673,'Product-tool'!A:E,5,0)</f>
        <v>#N/A</v>
      </c>
      <c r="C673" s="44" t="e">
        <f>VLOOKUP(A673&amp;B673,'Standard output'!A:D,4,0)</f>
        <v>#N/A</v>
      </c>
      <c r="D673" s="40" t="e">
        <f>INDEX(Orders!A:D,ROW()+1,FindCol("orders",2,TimeBucketName))/$C673</f>
        <v>#N/A</v>
      </c>
    </row>
    <row r="674" spans="1:4" ht="15" x14ac:dyDescent="0.25">
      <c r="A674" s="12">
        <f>Orders!A675</f>
        <v>0</v>
      </c>
      <c r="B674" s="18" t="e">
        <f>VLOOKUP(A674,'Product-tool'!A:E,5,0)</f>
        <v>#N/A</v>
      </c>
      <c r="C674" s="44" t="e">
        <f>VLOOKUP(A674&amp;B674,'Standard output'!A:D,4,0)</f>
        <v>#N/A</v>
      </c>
      <c r="D674" s="40" t="e">
        <f>INDEX(Orders!A:D,ROW()+1,FindCol("orders",2,TimeBucketName))/$C674</f>
        <v>#N/A</v>
      </c>
    </row>
    <row r="675" spans="1:4" ht="15" x14ac:dyDescent="0.25">
      <c r="A675" s="12">
        <f>Orders!A676</f>
        <v>0</v>
      </c>
      <c r="B675" s="18" t="e">
        <f>VLOOKUP(A675,'Product-tool'!A:E,5,0)</f>
        <v>#N/A</v>
      </c>
      <c r="C675" s="44" t="e">
        <f>VLOOKUP(A675&amp;B675,'Standard output'!A:D,4,0)</f>
        <v>#N/A</v>
      </c>
      <c r="D675" s="40" t="e">
        <f>INDEX(Orders!A:D,ROW()+1,FindCol("orders",2,TimeBucketName))/$C675</f>
        <v>#N/A</v>
      </c>
    </row>
    <row r="676" spans="1:4" ht="15" x14ac:dyDescent="0.25">
      <c r="A676" s="12">
        <f>Orders!A677</f>
        <v>0</v>
      </c>
      <c r="B676" s="18" t="e">
        <f>VLOOKUP(A676,'Product-tool'!A:E,5,0)</f>
        <v>#N/A</v>
      </c>
      <c r="C676" s="44" t="e">
        <f>VLOOKUP(A676&amp;B676,'Standard output'!A:D,4,0)</f>
        <v>#N/A</v>
      </c>
      <c r="D676" s="40" t="e">
        <f>INDEX(Orders!A:D,ROW()+1,FindCol("orders",2,TimeBucketName))/$C676</f>
        <v>#N/A</v>
      </c>
    </row>
    <row r="677" spans="1:4" ht="15" x14ac:dyDescent="0.25">
      <c r="A677" s="12">
        <f>Orders!A678</f>
        <v>0</v>
      </c>
      <c r="B677" s="18" t="e">
        <f>VLOOKUP(A677,'Product-tool'!A:E,5,0)</f>
        <v>#N/A</v>
      </c>
      <c r="C677" s="44" t="e">
        <f>VLOOKUP(A677&amp;B677,'Standard output'!A:D,4,0)</f>
        <v>#N/A</v>
      </c>
      <c r="D677" s="40" t="e">
        <f>INDEX(Orders!A:D,ROW()+1,FindCol("orders",2,TimeBucketName))/$C677</f>
        <v>#N/A</v>
      </c>
    </row>
    <row r="678" spans="1:4" ht="15" x14ac:dyDescent="0.25">
      <c r="A678" s="12">
        <f>Orders!A679</f>
        <v>0</v>
      </c>
      <c r="B678" s="18" t="e">
        <f>VLOOKUP(A678,'Product-tool'!A:E,5,0)</f>
        <v>#N/A</v>
      </c>
      <c r="C678" s="44" t="e">
        <f>VLOOKUP(A678&amp;B678,'Standard output'!A:D,4,0)</f>
        <v>#N/A</v>
      </c>
      <c r="D678" s="40" t="e">
        <f>INDEX(Orders!A:D,ROW()+1,FindCol("orders",2,TimeBucketName))/$C678</f>
        <v>#N/A</v>
      </c>
    </row>
    <row r="679" spans="1:4" ht="15" x14ac:dyDescent="0.25">
      <c r="A679" s="12">
        <f>Orders!A680</f>
        <v>0</v>
      </c>
      <c r="B679" s="18" t="e">
        <f>VLOOKUP(A679,'Product-tool'!A:E,5,0)</f>
        <v>#N/A</v>
      </c>
      <c r="C679" s="44" t="e">
        <f>VLOOKUP(A679&amp;B679,'Standard output'!A:D,4,0)</f>
        <v>#N/A</v>
      </c>
      <c r="D679" s="40" t="e">
        <f>INDEX(Orders!A:D,ROW()+1,FindCol("orders",2,TimeBucketName))/$C679</f>
        <v>#N/A</v>
      </c>
    </row>
    <row r="680" spans="1:4" ht="15" x14ac:dyDescent="0.25">
      <c r="A680" s="12">
        <f>Orders!A681</f>
        <v>0</v>
      </c>
      <c r="B680" s="18" t="e">
        <f>VLOOKUP(A680,'Product-tool'!A:E,5,0)</f>
        <v>#N/A</v>
      </c>
      <c r="C680" s="44" t="e">
        <f>VLOOKUP(A680&amp;B680,'Standard output'!A:D,4,0)</f>
        <v>#N/A</v>
      </c>
      <c r="D680" s="40" t="e">
        <f>INDEX(Orders!A:D,ROW()+1,FindCol("orders",2,TimeBucketName))/$C680</f>
        <v>#N/A</v>
      </c>
    </row>
    <row r="681" spans="1:4" ht="15" x14ac:dyDescent="0.25">
      <c r="A681" s="12">
        <f>Orders!A682</f>
        <v>0</v>
      </c>
      <c r="B681" s="18" t="e">
        <f>VLOOKUP(A681,'Product-tool'!A:E,5,0)</f>
        <v>#N/A</v>
      </c>
      <c r="C681" s="44" t="e">
        <f>VLOOKUP(A681&amp;B681,'Standard output'!A:D,4,0)</f>
        <v>#N/A</v>
      </c>
      <c r="D681" s="40" t="e">
        <f>INDEX(Orders!A:D,ROW()+1,FindCol("orders",2,TimeBucketName))/$C681</f>
        <v>#N/A</v>
      </c>
    </row>
    <row r="682" spans="1:4" ht="15" x14ac:dyDescent="0.25">
      <c r="A682" s="12">
        <f>Orders!A683</f>
        <v>0</v>
      </c>
      <c r="B682" s="18" t="e">
        <f>VLOOKUP(A682,'Product-tool'!A:E,5,0)</f>
        <v>#N/A</v>
      </c>
      <c r="C682" s="44" t="e">
        <f>VLOOKUP(A682&amp;B682,'Standard output'!A:D,4,0)</f>
        <v>#N/A</v>
      </c>
      <c r="D682" s="40" t="e">
        <f>INDEX(Orders!A:D,ROW()+1,FindCol("orders",2,TimeBucketName))/$C682</f>
        <v>#N/A</v>
      </c>
    </row>
    <row r="683" spans="1:4" ht="15" x14ac:dyDescent="0.25">
      <c r="A683" s="12">
        <f>Orders!A684</f>
        <v>0</v>
      </c>
      <c r="B683" s="18" t="e">
        <f>VLOOKUP(A683,'Product-tool'!A:E,5,0)</f>
        <v>#N/A</v>
      </c>
      <c r="C683" s="44" t="e">
        <f>VLOOKUP(A683&amp;B683,'Standard output'!A:D,4,0)</f>
        <v>#N/A</v>
      </c>
      <c r="D683" s="40" t="e">
        <f>INDEX(Orders!A:D,ROW()+1,FindCol("orders",2,TimeBucketName))/$C683</f>
        <v>#N/A</v>
      </c>
    </row>
    <row r="684" spans="1:4" ht="15" x14ac:dyDescent="0.25">
      <c r="A684" s="12">
        <f>Orders!A685</f>
        <v>0</v>
      </c>
      <c r="B684" s="18" t="e">
        <f>VLOOKUP(A684,'Product-tool'!A:E,5,0)</f>
        <v>#N/A</v>
      </c>
      <c r="C684" s="44" t="e">
        <f>VLOOKUP(A684&amp;B684,'Standard output'!A:D,4,0)</f>
        <v>#N/A</v>
      </c>
      <c r="D684" s="40" t="e">
        <f>INDEX(Orders!A:D,ROW()+1,FindCol("orders",2,TimeBucketName))/$C684</f>
        <v>#N/A</v>
      </c>
    </row>
    <row r="685" spans="1:4" ht="15" x14ac:dyDescent="0.25">
      <c r="A685" s="12">
        <f>Orders!A686</f>
        <v>0</v>
      </c>
      <c r="B685" s="18" t="e">
        <f>VLOOKUP(A685,'Product-tool'!A:E,5,0)</f>
        <v>#N/A</v>
      </c>
      <c r="C685" s="44" t="e">
        <f>VLOOKUP(A685&amp;B685,'Standard output'!A:D,4,0)</f>
        <v>#N/A</v>
      </c>
      <c r="D685" s="40" t="e">
        <f>INDEX(Orders!A:D,ROW()+1,FindCol("orders",2,TimeBucketName))/$C685</f>
        <v>#N/A</v>
      </c>
    </row>
    <row r="686" spans="1:4" ht="15" x14ac:dyDescent="0.25">
      <c r="A686" s="12">
        <f>Orders!A687</f>
        <v>0</v>
      </c>
      <c r="B686" s="18" t="e">
        <f>VLOOKUP(A686,'Product-tool'!A:E,5,0)</f>
        <v>#N/A</v>
      </c>
      <c r="C686" s="44" t="e">
        <f>VLOOKUP(A686&amp;B686,'Standard output'!A:D,4,0)</f>
        <v>#N/A</v>
      </c>
      <c r="D686" s="40" t="e">
        <f>INDEX(Orders!A:D,ROW()+1,FindCol("orders",2,TimeBucketName))/$C686</f>
        <v>#N/A</v>
      </c>
    </row>
    <row r="687" spans="1:4" ht="15" x14ac:dyDescent="0.25">
      <c r="A687" s="12">
        <f>Orders!A688</f>
        <v>0</v>
      </c>
      <c r="B687" s="18" t="e">
        <f>VLOOKUP(A687,'Product-tool'!A:E,5,0)</f>
        <v>#N/A</v>
      </c>
      <c r="C687" s="44" t="e">
        <f>VLOOKUP(A687&amp;B687,'Standard output'!A:D,4,0)</f>
        <v>#N/A</v>
      </c>
      <c r="D687" s="40" t="e">
        <f>INDEX(Orders!A:D,ROW()+1,FindCol("orders",2,TimeBucketName))/$C687</f>
        <v>#N/A</v>
      </c>
    </row>
    <row r="688" spans="1:4" ht="15" x14ac:dyDescent="0.25">
      <c r="A688" s="12">
        <f>Orders!A689</f>
        <v>0</v>
      </c>
      <c r="B688" s="18" t="e">
        <f>VLOOKUP(A688,'Product-tool'!A:E,5,0)</f>
        <v>#N/A</v>
      </c>
      <c r="C688" s="44" t="e">
        <f>VLOOKUP(A688&amp;B688,'Standard output'!A:D,4,0)</f>
        <v>#N/A</v>
      </c>
      <c r="D688" s="40" t="e">
        <f>INDEX(Orders!A:D,ROW()+1,FindCol("orders",2,TimeBucketName))/$C688</f>
        <v>#N/A</v>
      </c>
    </row>
    <row r="689" spans="1:4" ht="15" x14ac:dyDescent="0.25">
      <c r="A689" s="12">
        <f>Orders!A690</f>
        <v>0</v>
      </c>
      <c r="B689" s="18" t="e">
        <f>VLOOKUP(A689,'Product-tool'!A:E,5,0)</f>
        <v>#N/A</v>
      </c>
      <c r="C689" s="44" t="e">
        <f>VLOOKUP(A689&amp;B689,'Standard output'!A:D,4,0)</f>
        <v>#N/A</v>
      </c>
      <c r="D689" s="40" t="e">
        <f>INDEX(Orders!A:D,ROW()+1,FindCol("orders",2,TimeBucketName))/$C689</f>
        <v>#N/A</v>
      </c>
    </row>
    <row r="690" spans="1:4" ht="15" x14ac:dyDescent="0.25">
      <c r="A690" s="12">
        <f>Orders!A691</f>
        <v>0</v>
      </c>
      <c r="B690" s="18" t="e">
        <f>VLOOKUP(A690,'Product-tool'!A:E,5,0)</f>
        <v>#N/A</v>
      </c>
      <c r="C690" s="44" t="e">
        <f>VLOOKUP(A690&amp;B690,'Standard output'!A:D,4,0)</f>
        <v>#N/A</v>
      </c>
      <c r="D690" s="40" t="e">
        <f>INDEX(Orders!A:D,ROW()+1,FindCol("orders",2,TimeBucketName))/$C690</f>
        <v>#N/A</v>
      </c>
    </row>
    <row r="691" spans="1:4" ht="15" x14ac:dyDescent="0.25">
      <c r="A691" s="12">
        <f>Orders!A692</f>
        <v>0</v>
      </c>
      <c r="B691" s="18" t="e">
        <f>VLOOKUP(A691,'Product-tool'!A:E,5,0)</f>
        <v>#N/A</v>
      </c>
      <c r="C691" s="44" t="e">
        <f>VLOOKUP(A691&amp;B691,'Standard output'!A:D,4,0)</f>
        <v>#N/A</v>
      </c>
      <c r="D691" s="40" t="e">
        <f>INDEX(Orders!A:D,ROW()+1,FindCol("orders",2,TimeBucketName))/$C691</f>
        <v>#N/A</v>
      </c>
    </row>
    <row r="692" spans="1:4" ht="15" x14ac:dyDescent="0.25">
      <c r="A692" s="12">
        <f>Orders!A693</f>
        <v>0</v>
      </c>
      <c r="B692" s="18" t="e">
        <f>VLOOKUP(A692,'Product-tool'!A:E,5,0)</f>
        <v>#N/A</v>
      </c>
      <c r="C692" s="44" t="e">
        <f>VLOOKUP(A692&amp;B692,'Standard output'!A:D,4,0)</f>
        <v>#N/A</v>
      </c>
      <c r="D692" s="40" t="e">
        <f>INDEX(Orders!A:D,ROW()+1,FindCol("orders",2,TimeBucketName))/$C692</f>
        <v>#N/A</v>
      </c>
    </row>
    <row r="693" spans="1:4" ht="15" x14ac:dyDescent="0.25">
      <c r="A693" s="12">
        <f>Orders!A694</f>
        <v>0</v>
      </c>
      <c r="B693" s="18" t="e">
        <f>VLOOKUP(A693,'Product-tool'!A:E,5,0)</f>
        <v>#N/A</v>
      </c>
      <c r="C693" s="44" t="e">
        <f>VLOOKUP(A693&amp;B693,'Standard output'!A:D,4,0)</f>
        <v>#N/A</v>
      </c>
      <c r="D693" s="40" t="e">
        <f>INDEX(Orders!A:D,ROW()+1,FindCol("orders",2,TimeBucketName))/$C693</f>
        <v>#N/A</v>
      </c>
    </row>
    <row r="694" spans="1:4" ht="15" x14ac:dyDescent="0.25">
      <c r="A694" s="12">
        <f>Orders!A695</f>
        <v>0</v>
      </c>
      <c r="B694" s="18" t="e">
        <f>VLOOKUP(A694,'Product-tool'!A:E,5,0)</f>
        <v>#N/A</v>
      </c>
      <c r="C694" s="44" t="e">
        <f>VLOOKUP(A694&amp;B694,'Standard output'!A:D,4,0)</f>
        <v>#N/A</v>
      </c>
      <c r="D694" s="40" t="e">
        <f>INDEX(Orders!A:D,ROW()+1,FindCol("orders",2,TimeBucketName))/$C694</f>
        <v>#N/A</v>
      </c>
    </row>
    <row r="695" spans="1:4" ht="15" x14ac:dyDescent="0.25">
      <c r="A695" s="12">
        <f>Orders!A696</f>
        <v>0</v>
      </c>
      <c r="B695" s="18" t="e">
        <f>VLOOKUP(A695,'Product-tool'!A:E,5,0)</f>
        <v>#N/A</v>
      </c>
      <c r="C695" s="44" t="e">
        <f>VLOOKUP(A695&amp;B695,'Standard output'!A:D,4,0)</f>
        <v>#N/A</v>
      </c>
      <c r="D695" s="40" t="e">
        <f>INDEX(Orders!A:D,ROW()+1,FindCol("orders",2,TimeBucketName))/$C695</f>
        <v>#N/A</v>
      </c>
    </row>
    <row r="696" spans="1:4" ht="15" x14ac:dyDescent="0.25">
      <c r="A696" s="12">
        <f>Orders!A697</f>
        <v>0</v>
      </c>
      <c r="B696" s="18" t="e">
        <f>VLOOKUP(A696,'Product-tool'!A:E,5,0)</f>
        <v>#N/A</v>
      </c>
      <c r="C696" s="44" t="e">
        <f>VLOOKUP(A696&amp;B696,'Standard output'!A:D,4,0)</f>
        <v>#N/A</v>
      </c>
      <c r="D696" s="40" t="e">
        <f>INDEX(Orders!A:D,ROW()+1,FindCol("orders",2,TimeBucketName))/$C696</f>
        <v>#N/A</v>
      </c>
    </row>
    <row r="697" spans="1:4" ht="15" x14ac:dyDescent="0.25">
      <c r="A697" s="12">
        <f>Orders!A698</f>
        <v>0</v>
      </c>
      <c r="B697" s="18" t="e">
        <f>VLOOKUP(A697,'Product-tool'!A:E,5,0)</f>
        <v>#N/A</v>
      </c>
      <c r="C697" s="44" t="e">
        <f>VLOOKUP(A697&amp;B697,'Standard output'!A:D,4,0)</f>
        <v>#N/A</v>
      </c>
      <c r="D697" s="40" t="e">
        <f>INDEX(Orders!A:D,ROW()+1,FindCol("orders",2,TimeBucketName))/$C697</f>
        <v>#N/A</v>
      </c>
    </row>
    <row r="698" spans="1:4" ht="15" x14ac:dyDescent="0.25">
      <c r="A698" s="12">
        <f>Orders!A699</f>
        <v>0</v>
      </c>
      <c r="B698" s="18" t="e">
        <f>VLOOKUP(A698,'Product-tool'!A:E,5,0)</f>
        <v>#N/A</v>
      </c>
      <c r="C698" s="44" t="e">
        <f>VLOOKUP(A698&amp;B698,'Standard output'!A:D,4,0)</f>
        <v>#N/A</v>
      </c>
      <c r="D698" s="40" t="e">
        <f>INDEX(Orders!A:D,ROW()+1,FindCol("orders",2,TimeBucketName))/$C698</f>
        <v>#N/A</v>
      </c>
    </row>
    <row r="699" spans="1:4" ht="15" x14ac:dyDescent="0.25">
      <c r="A699" s="12">
        <f>Orders!A700</f>
        <v>0</v>
      </c>
      <c r="B699" s="18" t="e">
        <f>VLOOKUP(A699,'Product-tool'!A:E,5,0)</f>
        <v>#N/A</v>
      </c>
      <c r="C699" s="44" t="e">
        <f>VLOOKUP(A699&amp;B699,'Standard output'!A:D,4,0)</f>
        <v>#N/A</v>
      </c>
      <c r="D699" s="40" t="e">
        <f>INDEX(Orders!A:D,ROW()+1,FindCol("orders",2,TimeBucketName))/$C699</f>
        <v>#N/A</v>
      </c>
    </row>
    <row r="700" spans="1:4" ht="15" x14ac:dyDescent="0.25">
      <c r="A700" s="12">
        <f>Orders!A701</f>
        <v>0</v>
      </c>
      <c r="B700" s="18" t="e">
        <f>VLOOKUP(A700,'Product-tool'!A:E,5,0)</f>
        <v>#N/A</v>
      </c>
      <c r="C700" s="44" t="e">
        <f>VLOOKUP(A700&amp;B700,'Standard output'!A:D,4,0)</f>
        <v>#N/A</v>
      </c>
      <c r="D700" s="40" t="e">
        <f>INDEX(Orders!A:D,ROW()+1,FindCol("orders",2,TimeBucketName))/$C700</f>
        <v>#N/A</v>
      </c>
    </row>
    <row r="701" spans="1:4" ht="15" x14ac:dyDescent="0.25">
      <c r="A701" s="12">
        <f>Orders!A702</f>
        <v>0</v>
      </c>
      <c r="B701" s="18" t="e">
        <f>VLOOKUP(A701,'Product-tool'!A:E,5,0)</f>
        <v>#N/A</v>
      </c>
      <c r="C701" s="44" t="e">
        <f>VLOOKUP(A701&amp;B701,'Standard output'!A:D,4,0)</f>
        <v>#N/A</v>
      </c>
      <c r="D701" s="40" t="e">
        <f>INDEX(Orders!A:D,ROW()+1,FindCol("orders",2,TimeBucketName))/$C701</f>
        <v>#N/A</v>
      </c>
    </row>
    <row r="702" spans="1:4" ht="15" x14ac:dyDescent="0.25">
      <c r="A702" s="12">
        <f>Orders!A703</f>
        <v>0</v>
      </c>
      <c r="B702" s="18" t="e">
        <f>VLOOKUP(A702,'Product-tool'!A:E,5,0)</f>
        <v>#N/A</v>
      </c>
      <c r="C702" s="44" t="e">
        <f>VLOOKUP(A702&amp;B702,'Standard output'!A:D,4,0)</f>
        <v>#N/A</v>
      </c>
      <c r="D702" s="40" t="e">
        <f>INDEX(Orders!A:D,ROW()+1,FindCol("orders",2,TimeBucketName))/$C702</f>
        <v>#N/A</v>
      </c>
    </row>
    <row r="703" spans="1:4" ht="15" x14ac:dyDescent="0.25">
      <c r="A703" s="12">
        <f>Orders!A704</f>
        <v>0</v>
      </c>
      <c r="B703" s="18" t="e">
        <f>VLOOKUP(A703,'Product-tool'!A:E,5,0)</f>
        <v>#N/A</v>
      </c>
      <c r="C703" s="44" t="e">
        <f>VLOOKUP(A703&amp;B703,'Standard output'!A:D,4,0)</f>
        <v>#N/A</v>
      </c>
      <c r="D703" s="40" t="e">
        <f>INDEX(Orders!A:D,ROW()+1,FindCol("orders",2,TimeBucketName))/$C703</f>
        <v>#N/A</v>
      </c>
    </row>
    <row r="704" spans="1:4" ht="15" x14ac:dyDescent="0.25">
      <c r="A704" s="12">
        <f>Orders!A705</f>
        <v>0</v>
      </c>
      <c r="B704" s="18" t="e">
        <f>VLOOKUP(A704,'Product-tool'!A:E,5,0)</f>
        <v>#N/A</v>
      </c>
      <c r="C704" s="44" t="e">
        <f>VLOOKUP(A704&amp;B704,'Standard output'!A:D,4,0)</f>
        <v>#N/A</v>
      </c>
      <c r="D704" s="40" t="e">
        <f>INDEX(Orders!A:D,ROW()+1,FindCol("orders",2,TimeBucketName))/$C704</f>
        <v>#N/A</v>
      </c>
    </row>
    <row r="705" spans="1:4" ht="15" x14ac:dyDescent="0.25">
      <c r="A705" s="12">
        <f>Orders!A706</f>
        <v>0</v>
      </c>
      <c r="B705" s="18" t="e">
        <f>VLOOKUP(A705,'Product-tool'!A:E,5,0)</f>
        <v>#N/A</v>
      </c>
      <c r="C705" s="44" t="e">
        <f>VLOOKUP(A705&amp;B705,'Standard output'!A:D,4,0)</f>
        <v>#N/A</v>
      </c>
      <c r="D705" s="40" t="e">
        <f>INDEX(Orders!A:D,ROW()+1,FindCol("orders",2,TimeBucketName))/$C705</f>
        <v>#N/A</v>
      </c>
    </row>
    <row r="706" spans="1:4" ht="15" x14ac:dyDescent="0.25">
      <c r="A706" s="12">
        <f>Orders!A707</f>
        <v>0</v>
      </c>
      <c r="B706" s="18" t="e">
        <f>VLOOKUP(A706,'Product-tool'!A:E,5,0)</f>
        <v>#N/A</v>
      </c>
      <c r="C706" s="44" t="e">
        <f>VLOOKUP(A706&amp;B706,'Standard output'!A:D,4,0)</f>
        <v>#N/A</v>
      </c>
      <c r="D706" s="40" t="e">
        <f>INDEX(Orders!A:D,ROW()+1,FindCol("orders",2,TimeBucketName))/$C706</f>
        <v>#N/A</v>
      </c>
    </row>
    <row r="707" spans="1:4" ht="15" x14ac:dyDescent="0.25">
      <c r="A707" s="12">
        <f>Orders!A708</f>
        <v>0</v>
      </c>
      <c r="B707" s="18" t="e">
        <f>VLOOKUP(A707,'Product-tool'!A:E,5,0)</f>
        <v>#N/A</v>
      </c>
      <c r="C707" s="44" t="e">
        <f>VLOOKUP(A707&amp;B707,'Standard output'!A:D,4,0)</f>
        <v>#N/A</v>
      </c>
      <c r="D707" s="40" t="e">
        <f>INDEX(Orders!A:D,ROW()+1,FindCol("orders",2,TimeBucketName))/$C707</f>
        <v>#N/A</v>
      </c>
    </row>
    <row r="708" spans="1:4" ht="15" x14ac:dyDescent="0.25">
      <c r="A708" s="12">
        <f>Orders!A709</f>
        <v>0</v>
      </c>
      <c r="B708" s="18" t="e">
        <f>VLOOKUP(A708,'Product-tool'!A:E,5,0)</f>
        <v>#N/A</v>
      </c>
      <c r="C708" s="44" t="e">
        <f>VLOOKUP(A708&amp;B708,'Standard output'!A:D,4,0)</f>
        <v>#N/A</v>
      </c>
      <c r="D708" s="40" t="e">
        <f>INDEX(Orders!A:D,ROW()+1,FindCol("orders",2,TimeBucketName))/$C708</f>
        <v>#N/A</v>
      </c>
    </row>
    <row r="709" spans="1:4" ht="15" x14ac:dyDescent="0.25">
      <c r="A709" s="12">
        <f>Orders!A710</f>
        <v>0</v>
      </c>
      <c r="B709" s="18" t="e">
        <f>VLOOKUP(A709,'Product-tool'!A:E,5,0)</f>
        <v>#N/A</v>
      </c>
      <c r="C709" s="44" t="e">
        <f>VLOOKUP(A709&amp;B709,'Standard output'!A:D,4,0)</f>
        <v>#N/A</v>
      </c>
      <c r="D709" s="40" t="e">
        <f>INDEX(Orders!A:D,ROW()+1,FindCol("orders",2,TimeBucketName))/$C709</f>
        <v>#N/A</v>
      </c>
    </row>
    <row r="710" spans="1:4" ht="15" x14ac:dyDescent="0.25">
      <c r="A710" s="12">
        <f>Orders!A711</f>
        <v>0</v>
      </c>
      <c r="B710" s="18" t="e">
        <f>VLOOKUP(A710,'Product-tool'!A:E,5,0)</f>
        <v>#N/A</v>
      </c>
      <c r="C710" s="44" t="e">
        <f>VLOOKUP(A710&amp;B710,'Standard output'!A:D,4,0)</f>
        <v>#N/A</v>
      </c>
      <c r="D710" s="40" t="e">
        <f>INDEX(Orders!A:D,ROW()+1,FindCol("orders",2,TimeBucketName))/$C710</f>
        <v>#N/A</v>
      </c>
    </row>
    <row r="711" spans="1:4" ht="15" x14ac:dyDescent="0.25">
      <c r="A711" s="12">
        <f>Orders!A712</f>
        <v>0</v>
      </c>
      <c r="B711" s="18" t="e">
        <f>VLOOKUP(A711,'Product-tool'!A:E,5,0)</f>
        <v>#N/A</v>
      </c>
      <c r="C711" s="44" t="e">
        <f>VLOOKUP(A711&amp;B711,'Standard output'!A:D,4,0)</f>
        <v>#N/A</v>
      </c>
      <c r="D711" s="40" t="e">
        <f>INDEX(Orders!A:D,ROW()+1,FindCol("orders",2,TimeBucketName))/$C711</f>
        <v>#N/A</v>
      </c>
    </row>
    <row r="712" spans="1:4" ht="15" x14ac:dyDescent="0.25">
      <c r="A712" s="12">
        <f>Orders!A713</f>
        <v>0</v>
      </c>
      <c r="B712" s="18" t="e">
        <f>VLOOKUP(A712,'Product-tool'!A:E,5,0)</f>
        <v>#N/A</v>
      </c>
      <c r="C712" s="44" t="e">
        <f>VLOOKUP(A712&amp;B712,'Standard output'!A:D,4,0)</f>
        <v>#N/A</v>
      </c>
      <c r="D712" s="40" t="e">
        <f>INDEX(Orders!A:D,ROW()+1,FindCol("orders",2,TimeBucketName))/$C712</f>
        <v>#N/A</v>
      </c>
    </row>
    <row r="713" spans="1:4" ht="15" x14ac:dyDescent="0.25">
      <c r="A713" s="12">
        <f>Orders!A714</f>
        <v>0</v>
      </c>
      <c r="B713" s="18" t="e">
        <f>VLOOKUP(A713,'Product-tool'!A:E,5,0)</f>
        <v>#N/A</v>
      </c>
      <c r="C713" s="44" t="e">
        <f>VLOOKUP(A713&amp;B713,'Standard output'!A:D,4,0)</f>
        <v>#N/A</v>
      </c>
      <c r="D713" s="40" t="e">
        <f>INDEX(Orders!A:D,ROW()+1,FindCol("orders",2,TimeBucketName))/$C713</f>
        <v>#N/A</v>
      </c>
    </row>
    <row r="714" spans="1:4" ht="15" x14ac:dyDescent="0.25">
      <c r="A714" s="12">
        <f>Orders!A715</f>
        <v>0</v>
      </c>
      <c r="B714" s="18" t="e">
        <f>VLOOKUP(A714,'Product-tool'!A:E,5,0)</f>
        <v>#N/A</v>
      </c>
      <c r="C714" s="44" t="e">
        <f>VLOOKUP(A714&amp;B714,'Standard output'!A:D,4,0)</f>
        <v>#N/A</v>
      </c>
      <c r="D714" s="40" t="e">
        <f>INDEX(Orders!A:D,ROW()+1,FindCol("orders",2,TimeBucketName))/$C714</f>
        <v>#N/A</v>
      </c>
    </row>
    <row r="715" spans="1:4" ht="15" x14ac:dyDescent="0.25">
      <c r="A715" s="12">
        <f>Orders!A716</f>
        <v>0</v>
      </c>
      <c r="B715" s="18" t="e">
        <f>VLOOKUP(A715,'Product-tool'!A:E,5,0)</f>
        <v>#N/A</v>
      </c>
      <c r="C715" s="44" t="e">
        <f>VLOOKUP(A715&amp;B715,'Standard output'!A:D,4,0)</f>
        <v>#N/A</v>
      </c>
      <c r="D715" s="40" t="e">
        <f>INDEX(Orders!A:D,ROW()+1,FindCol("orders",2,TimeBucketName))/$C715</f>
        <v>#N/A</v>
      </c>
    </row>
    <row r="716" spans="1:4" ht="15" x14ac:dyDescent="0.25">
      <c r="A716" s="12">
        <f>Orders!A717</f>
        <v>0</v>
      </c>
      <c r="B716" s="18" t="e">
        <f>VLOOKUP(A716,'Product-tool'!A:E,5,0)</f>
        <v>#N/A</v>
      </c>
      <c r="C716" s="44" t="e">
        <f>VLOOKUP(A716&amp;B716,'Standard output'!A:D,4,0)</f>
        <v>#N/A</v>
      </c>
      <c r="D716" s="40" t="e">
        <f>INDEX(Orders!A:D,ROW()+1,FindCol("orders",2,TimeBucketName))/$C716</f>
        <v>#N/A</v>
      </c>
    </row>
    <row r="717" spans="1:4" ht="15" x14ac:dyDescent="0.25">
      <c r="A717" s="12">
        <f>Orders!A718</f>
        <v>0</v>
      </c>
      <c r="B717" s="18" t="e">
        <f>VLOOKUP(A717,'Product-tool'!A:E,5,0)</f>
        <v>#N/A</v>
      </c>
      <c r="C717" s="44" t="e">
        <f>VLOOKUP(A717&amp;B717,'Standard output'!A:D,4,0)</f>
        <v>#N/A</v>
      </c>
      <c r="D717" s="40" t="e">
        <f>INDEX(Orders!A:D,ROW()+1,FindCol("orders",2,TimeBucketName))/$C717</f>
        <v>#N/A</v>
      </c>
    </row>
    <row r="718" spans="1:4" ht="15" x14ac:dyDescent="0.25">
      <c r="A718" s="12">
        <f>Orders!A719</f>
        <v>0</v>
      </c>
      <c r="B718" s="18" t="e">
        <f>VLOOKUP(A718,'Product-tool'!A:E,5,0)</f>
        <v>#N/A</v>
      </c>
      <c r="C718" s="44" t="e">
        <f>VLOOKUP(A718&amp;B718,'Standard output'!A:D,4,0)</f>
        <v>#N/A</v>
      </c>
      <c r="D718" s="40" t="e">
        <f>INDEX(Orders!A:D,ROW()+1,FindCol("orders",2,TimeBucketName))/$C718</f>
        <v>#N/A</v>
      </c>
    </row>
    <row r="719" spans="1:4" ht="15" x14ac:dyDescent="0.25">
      <c r="A719" s="12">
        <f>Orders!A720</f>
        <v>0</v>
      </c>
      <c r="B719" s="18" t="e">
        <f>VLOOKUP(A719,'Product-tool'!A:E,5,0)</f>
        <v>#N/A</v>
      </c>
      <c r="C719" s="44" t="e">
        <f>VLOOKUP(A719&amp;B719,'Standard output'!A:D,4,0)</f>
        <v>#N/A</v>
      </c>
      <c r="D719" s="40" t="e">
        <f>INDEX(Orders!A:D,ROW()+1,FindCol("orders",2,TimeBucketName))/$C719</f>
        <v>#N/A</v>
      </c>
    </row>
    <row r="720" spans="1:4" ht="15" x14ac:dyDescent="0.25">
      <c r="A720" s="12">
        <f>Orders!A721</f>
        <v>0</v>
      </c>
      <c r="B720" s="18" t="e">
        <f>VLOOKUP(A720,'Product-tool'!A:E,5,0)</f>
        <v>#N/A</v>
      </c>
      <c r="C720" s="44" t="e">
        <f>VLOOKUP(A720&amp;B720,'Standard output'!A:D,4,0)</f>
        <v>#N/A</v>
      </c>
      <c r="D720" s="40" t="e">
        <f>INDEX(Orders!A:D,ROW()+1,FindCol("orders",2,TimeBucketName))/$C720</f>
        <v>#N/A</v>
      </c>
    </row>
    <row r="721" spans="1:4" ht="15" x14ac:dyDescent="0.25">
      <c r="A721" s="12">
        <f>Orders!A722</f>
        <v>0</v>
      </c>
      <c r="B721" s="18" t="e">
        <f>VLOOKUP(A721,'Product-tool'!A:E,5,0)</f>
        <v>#N/A</v>
      </c>
      <c r="C721" s="44" t="e">
        <f>VLOOKUP(A721&amp;B721,'Standard output'!A:D,4,0)</f>
        <v>#N/A</v>
      </c>
      <c r="D721" s="40" t="e">
        <f>INDEX(Orders!A:D,ROW()+1,FindCol("orders",2,TimeBucketName))/$C721</f>
        <v>#N/A</v>
      </c>
    </row>
    <row r="722" spans="1:4" ht="15" x14ac:dyDescent="0.25">
      <c r="A722" s="12">
        <f>Orders!A723</f>
        <v>0</v>
      </c>
      <c r="B722" s="18" t="e">
        <f>VLOOKUP(A722,'Product-tool'!A:E,5,0)</f>
        <v>#N/A</v>
      </c>
      <c r="C722" s="44" t="e">
        <f>VLOOKUP(A722&amp;B722,'Standard output'!A:D,4,0)</f>
        <v>#N/A</v>
      </c>
      <c r="D722" s="40" t="e">
        <f>INDEX(Orders!A:D,ROW()+1,FindCol("orders",2,TimeBucketName))/$C722</f>
        <v>#N/A</v>
      </c>
    </row>
    <row r="723" spans="1:4" ht="15" x14ac:dyDescent="0.25">
      <c r="A723" s="12">
        <f>Orders!A724</f>
        <v>0</v>
      </c>
      <c r="B723" s="18" t="e">
        <f>VLOOKUP(A723,'Product-tool'!A:E,5,0)</f>
        <v>#N/A</v>
      </c>
      <c r="C723" s="44" t="e">
        <f>VLOOKUP(A723&amp;B723,'Standard output'!A:D,4,0)</f>
        <v>#N/A</v>
      </c>
      <c r="D723" s="40" t="e">
        <f>INDEX(Orders!A:D,ROW()+1,FindCol("orders",2,TimeBucketName))/$C723</f>
        <v>#N/A</v>
      </c>
    </row>
    <row r="724" spans="1:4" ht="15" x14ac:dyDescent="0.25">
      <c r="A724" s="12">
        <f>Orders!A725</f>
        <v>0</v>
      </c>
      <c r="B724" s="18" t="e">
        <f>VLOOKUP(A724,'Product-tool'!A:E,5,0)</f>
        <v>#N/A</v>
      </c>
      <c r="C724" s="44" t="e">
        <f>VLOOKUP(A724&amp;B724,'Standard output'!A:D,4,0)</f>
        <v>#N/A</v>
      </c>
      <c r="D724" s="40" t="e">
        <f>INDEX(Orders!A:D,ROW()+1,FindCol("orders",2,TimeBucketName))/$C724</f>
        <v>#N/A</v>
      </c>
    </row>
    <row r="725" spans="1:4" ht="15" x14ac:dyDescent="0.25">
      <c r="A725" s="12">
        <f>Orders!A726</f>
        <v>0</v>
      </c>
      <c r="B725" s="18" t="e">
        <f>VLOOKUP(A725,'Product-tool'!A:E,5,0)</f>
        <v>#N/A</v>
      </c>
      <c r="C725" s="44" t="e">
        <f>VLOOKUP(A725&amp;B725,'Standard output'!A:D,4,0)</f>
        <v>#N/A</v>
      </c>
      <c r="D725" s="40" t="e">
        <f>INDEX(Orders!A:D,ROW()+1,FindCol("orders",2,TimeBucketName))/$C725</f>
        <v>#N/A</v>
      </c>
    </row>
    <row r="726" spans="1:4" ht="15" x14ac:dyDescent="0.25">
      <c r="A726" s="12">
        <f>Orders!A727</f>
        <v>0</v>
      </c>
      <c r="B726" s="18" t="e">
        <f>VLOOKUP(A726,'Product-tool'!A:E,5,0)</f>
        <v>#N/A</v>
      </c>
      <c r="C726" s="44" t="e">
        <f>VLOOKUP(A726&amp;B726,'Standard output'!A:D,4,0)</f>
        <v>#N/A</v>
      </c>
      <c r="D726" s="40" t="e">
        <f>INDEX(Orders!A:D,ROW()+1,FindCol("orders",2,TimeBucketName))/$C726</f>
        <v>#N/A</v>
      </c>
    </row>
    <row r="727" spans="1:4" ht="15" x14ac:dyDescent="0.25">
      <c r="A727" s="12">
        <f>Orders!A728</f>
        <v>0</v>
      </c>
      <c r="B727" s="18" t="e">
        <f>VLOOKUP(A727,'Product-tool'!A:E,5,0)</f>
        <v>#N/A</v>
      </c>
      <c r="C727" s="44" t="e">
        <f>VLOOKUP(A727&amp;B727,'Standard output'!A:D,4,0)</f>
        <v>#N/A</v>
      </c>
      <c r="D727" s="40" t="e">
        <f>INDEX(Orders!A:D,ROW()+1,FindCol("orders",2,TimeBucketName))/$C727</f>
        <v>#N/A</v>
      </c>
    </row>
    <row r="728" spans="1:4" ht="15" x14ac:dyDescent="0.25">
      <c r="A728" s="12">
        <f>Orders!A729</f>
        <v>0</v>
      </c>
      <c r="B728" s="18" t="e">
        <f>VLOOKUP(A728,'Product-tool'!A:E,5,0)</f>
        <v>#N/A</v>
      </c>
      <c r="C728" s="44" t="e">
        <f>VLOOKUP(A728&amp;B728,'Standard output'!A:D,4,0)</f>
        <v>#N/A</v>
      </c>
      <c r="D728" s="40" t="e">
        <f>INDEX(Orders!A:D,ROW()+1,FindCol("orders",2,TimeBucketName))/$C728</f>
        <v>#N/A</v>
      </c>
    </row>
    <row r="729" spans="1:4" ht="15" x14ac:dyDescent="0.25">
      <c r="A729" s="12">
        <f>Orders!A730</f>
        <v>0</v>
      </c>
      <c r="B729" s="18" t="e">
        <f>VLOOKUP(A729,'Product-tool'!A:E,5,0)</f>
        <v>#N/A</v>
      </c>
      <c r="C729" s="44" t="e">
        <f>VLOOKUP(A729&amp;B729,'Standard output'!A:D,4,0)</f>
        <v>#N/A</v>
      </c>
      <c r="D729" s="40" t="e">
        <f>INDEX(Orders!A:D,ROW()+1,FindCol("orders",2,TimeBucketName))/$C729</f>
        <v>#N/A</v>
      </c>
    </row>
    <row r="730" spans="1:4" ht="15" x14ac:dyDescent="0.25">
      <c r="A730" s="12">
        <f>Orders!A731</f>
        <v>0</v>
      </c>
      <c r="B730" s="18" t="e">
        <f>VLOOKUP(A730,'Product-tool'!A:E,5,0)</f>
        <v>#N/A</v>
      </c>
      <c r="C730" s="44" t="e">
        <f>VLOOKUP(A730&amp;B730,'Standard output'!A:D,4,0)</f>
        <v>#N/A</v>
      </c>
      <c r="D730" s="40" t="e">
        <f>INDEX(Orders!A:D,ROW()+1,FindCol("orders",2,TimeBucketName))/$C730</f>
        <v>#N/A</v>
      </c>
    </row>
    <row r="731" spans="1:4" ht="15" x14ac:dyDescent="0.25">
      <c r="A731" s="12">
        <f>Orders!A732</f>
        <v>0</v>
      </c>
      <c r="B731" s="18" t="e">
        <f>VLOOKUP(A731,'Product-tool'!A:E,5,0)</f>
        <v>#N/A</v>
      </c>
      <c r="C731" s="44" t="e">
        <f>VLOOKUP(A731&amp;B731,'Standard output'!A:D,4,0)</f>
        <v>#N/A</v>
      </c>
      <c r="D731" s="40" t="e">
        <f>INDEX(Orders!A:D,ROW()+1,FindCol("orders",2,TimeBucketName))/$C731</f>
        <v>#N/A</v>
      </c>
    </row>
    <row r="732" spans="1:4" ht="15" x14ac:dyDescent="0.25">
      <c r="A732" s="12">
        <f>Orders!A733</f>
        <v>0</v>
      </c>
      <c r="B732" s="18" t="e">
        <f>VLOOKUP(A732,'Product-tool'!A:E,5,0)</f>
        <v>#N/A</v>
      </c>
      <c r="C732" s="44" t="e">
        <f>VLOOKUP(A732&amp;B732,'Standard output'!A:D,4,0)</f>
        <v>#N/A</v>
      </c>
      <c r="D732" s="40" t="e">
        <f>INDEX(Orders!A:D,ROW()+1,FindCol("orders",2,TimeBucketName))/$C732</f>
        <v>#N/A</v>
      </c>
    </row>
    <row r="733" spans="1:4" ht="15" x14ac:dyDescent="0.25">
      <c r="A733" s="12">
        <f>Orders!A734</f>
        <v>0</v>
      </c>
      <c r="B733" s="18" t="e">
        <f>VLOOKUP(A733,'Product-tool'!A:E,5,0)</f>
        <v>#N/A</v>
      </c>
      <c r="C733" s="44" t="e">
        <f>VLOOKUP(A733&amp;B733,'Standard output'!A:D,4,0)</f>
        <v>#N/A</v>
      </c>
      <c r="D733" s="40" t="e">
        <f>INDEX(Orders!A:D,ROW()+1,FindCol("orders",2,TimeBucketName))/$C733</f>
        <v>#N/A</v>
      </c>
    </row>
    <row r="734" spans="1:4" ht="15" x14ac:dyDescent="0.25">
      <c r="A734" s="12">
        <f>Orders!A735</f>
        <v>0</v>
      </c>
      <c r="B734" s="18" t="e">
        <f>VLOOKUP(A734,'Product-tool'!A:E,5,0)</f>
        <v>#N/A</v>
      </c>
      <c r="C734" s="44" t="e">
        <f>VLOOKUP(A734&amp;B734,'Standard output'!A:D,4,0)</f>
        <v>#N/A</v>
      </c>
      <c r="D734" s="40" t="e">
        <f>INDEX(Orders!A:D,ROW()+1,FindCol("orders",2,TimeBucketName))/$C734</f>
        <v>#N/A</v>
      </c>
    </row>
    <row r="735" spans="1:4" ht="15" x14ac:dyDescent="0.25">
      <c r="A735" s="12">
        <f>Orders!A736</f>
        <v>0</v>
      </c>
      <c r="B735" s="18" t="e">
        <f>VLOOKUP(A735,'Product-tool'!A:E,5,0)</f>
        <v>#N/A</v>
      </c>
      <c r="C735" s="44" t="e">
        <f>VLOOKUP(A735&amp;B735,'Standard output'!A:D,4,0)</f>
        <v>#N/A</v>
      </c>
      <c r="D735" s="40" t="e">
        <f>INDEX(Orders!A:D,ROW()+1,FindCol("orders",2,TimeBucketName))/$C735</f>
        <v>#N/A</v>
      </c>
    </row>
    <row r="736" spans="1:4" ht="15" x14ac:dyDescent="0.25">
      <c r="A736" s="12">
        <f>Orders!A737</f>
        <v>0</v>
      </c>
      <c r="B736" s="18" t="e">
        <f>VLOOKUP(A736,'Product-tool'!A:E,5,0)</f>
        <v>#N/A</v>
      </c>
      <c r="C736" s="44" t="e">
        <f>VLOOKUP(A736&amp;B736,'Standard output'!A:D,4,0)</f>
        <v>#N/A</v>
      </c>
      <c r="D736" s="40" t="e">
        <f>INDEX(Orders!A:D,ROW()+1,FindCol("orders",2,TimeBucketName))/$C736</f>
        <v>#N/A</v>
      </c>
    </row>
    <row r="737" spans="1:4" ht="15" x14ac:dyDescent="0.25">
      <c r="A737" s="12">
        <f>Orders!A738</f>
        <v>0</v>
      </c>
      <c r="B737" s="18" t="e">
        <f>VLOOKUP(A737,'Product-tool'!A:E,5,0)</f>
        <v>#N/A</v>
      </c>
      <c r="C737" s="44" t="e">
        <f>VLOOKUP(A737&amp;B737,'Standard output'!A:D,4,0)</f>
        <v>#N/A</v>
      </c>
      <c r="D737" s="40" t="e">
        <f>INDEX(Orders!A:D,ROW()+1,FindCol("orders",2,TimeBucketName))/$C737</f>
        <v>#N/A</v>
      </c>
    </row>
    <row r="738" spans="1:4" ht="15" x14ac:dyDescent="0.25">
      <c r="A738" s="12">
        <f>Orders!A739</f>
        <v>0</v>
      </c>
      <c r="B738" s="18" t="e">
        <f>VLOOKUP(A738,'Product-tool'!A:E,5,0)</f>
        <v>#N/A</v>
      </c>
      <c r="C738" s="44" t="e">
        <f>VLOOKUP(A738&amp;B738,'Standard output'!A:D,4,0)</f>
        <v>#N/A</v>
      </c>
      <c r="D738" s="40" t="e">
        <f>INDEX(Orders!A:D,ROW()+1,FindCol("orders",2,TimeBucketName))/$C738</f>
        <v>#N/A</v>
      </c>
    </row>
    <row r="739" spans="1:4" ht="15" x14ac:dyDescent="0.25">
      <c r="A739" s="12">
        <f>Orders!A740</f>
        <v>0</v>
      </c>
      <c r="B739" s="18" t="e">
        <f>VLOOKUP(A739,'Product-tool'!A:E,5,0)</f>
        <v>#N/A</v>
      </c>
      <c r="C739" s="44" t="e">
        <f>VLOOKUP(A739&amp;B739,'Standard output'!A:D,4,0)</f>
        <v>#N/A</v>
      </c>
      <c r="D739" s="40" t="e">
        <f>INDEX(Orders!A:D,ROW()+1,FindCol("orders",2,TimeBucketName))/$C739</f>
        <v>#N/A</v>
      </c>
    </row>
    <row r="740" spans="1:4" ht="15" x14ac:dyDescent="0.25">
      <c r="A740" s="12">
        <f>Orders!A741</f>
        <v>0</v>
      </c>
      <c r="B740" s="18" t="e">
        <f>VLOOKUP(A740,'Product-tool'!A:E,5,0)</f>
        <v>#N/A</v>
      </c>
      <c r="C740" s="44" t="e">
        <f>VLOOKUP(A740&amp;B740,'Standard output'!A:D,4,0)</f>
        <v>#N/A</v>
      </c>
      <c r="D740" s="40" t="e">
        <f>INDEX(Orders!A:D,ROW()+1,FindCol("orders",2,TimeBucketName))/$C740</f>
        <v>#N/A</v>
      </c>
    </row>
    <row r="741" spans="1:4" ht="15" x14ac:dyDescent="0.25">
      <c r="A741" s="12">
        <f>Orders!A742</f>
        <v>0</v>
      </c>
      <c r="B741" s="18" t="e">
        <f>VLOOKUP(A741,'Product-tool'!A:E,5,0)</f>
        <v>#N/A</v>
      </c>
      <c r="C741" s="44" t="e">
        <f>VLOOKUP(A741&amp;B741,'Standard output'!A:D,4,0)</f>
        <v>#N/A</v>
      </c>
      <c r="D741" s="40" t="e">
        <f>INDEX(Orders!A:D,ROW()+1,FindCol("orders",2,TimeBucketName))/$C741</f>
        <v>#N/A</v>
      </c>
    </row>
    <row r="742" spans="1:4" ht="15" x14ac:dyDescent="0.25">
      <c r="A742" s="12">
        <f>Orders!A743</f>
        <v>0</v>
      </c>
      <c r="B742" s="18" t="e">
        <f>VLOOKUP(A742,'Product-tool'!A:E,5,0)</f>
        <v>#N/A</v>
      </c>
      <c r="C742" s="44" t="e">
        <f>VLOOKUP(A742&amp;B742,'Standard output'!A:D,4,0)</f>
        <v>#N/A</v>
      </c>
      <c r="D742" s="40" t="e">
        <f>INDEX(Orders!A:D,ROW()+1,FindCol("orders",2,TimeBucketName))/$C742</f>
        <v>#N/A</v>
      </c>
    </row>
    <row r="743" spans="1:4" ht="15" x14ac:dyDescent="0.25">
      <c r="A743" s="12">
        <f>Orders!A744</f>
        <v>0</v>
      </c>
      <c r="B743" s="18" t="e">
        <f>VLOOKUP(A743,'Product-tool'!A:E,5,0)</f>
        <v>#N/A</v>
      </c>
      <c r="C743" s="44" t="e">
        <f>VLOOKUP(A743&amp;B743,'Standard output'!A:D,4,0)</f>
        <v>#N/A</v>
      </c>
      <c r="D743" s="40" t="e">
        <f>INDEX(Orders!A:D,ROW()+1,FindCol("orders",2,TimeBucketName))/$C743</f>
        <v>#N/A</v>
      </c>
    </row>
    <row r="744" spans="1:4" ht="15" x14ac:dyDescent="0.25">
      <c r="A744" s="12">
        <f>Orders!A745</f>
        <v>0</v>
      </c>
      <c r="B744" s="18" t="e">
        <f>VLOOKUP(A744,'Product-tool'!A:E,5,0)</f>
        <v>#N/A</v>
      </c>
      <c r="C744" s="44" t="e">
        <f>VLOOKUP(A744&amp;B744,'Standard output'!A:D,4,0)</f>
        <v>#N/A</v>
      </c>
      <c r="D744" s="40" t="e">
        <f>INDEX(Orders!A:D,ROW()+1,FindCol("orders",2,TimeBucketName))/$C744</f>
        <v>#N/A</v>
      </c>
    </row>
    <row r="745" spans="1:4" ht="15" x14ac:dyDescent="0.25">
      <c r="A745" s="12">
        <f>Orders!A746</f>
        <v>0</v>
      </c>
      <c r="B745" s="18" t="e">
        <f>VLOOKUP(A745,'Product-tool'!A:E,5,0)</f>
        <v>#N/A</v>
      </c>
      <c r="C745" s="44" t="e">
        <f>VLOOKUP(A745&amp;B745,'Standard output'!A:D,4,0)</f>
        <v>#N/A</v>
      </c>
      <c r="D745" s="40" t="e">
        <f>INDEX(Orders!A:D,ROW()+1,FindCol("orders",2,TimeBucketName))/$C745</f>
        <v>#N/A</v>
      </c>
    </row>
    <row r="746" spans="1:4" ht="15" x14ac:dyDescent="0.25">
      <c r="A746" s="12">
        <f>Orders!A747</f>
        <v>0</v>
      </c>
      <c r="B746" s="18" t="e">
        <f>VLOOKUP(A746,'Product-tool'!A:E,5,0)</f>
        <v>#N/A</v>
      </c>
      <c r="C746" s="44" t="e">
        <f>VLOOKUP(A746&amp;B746,'Standard output'!A:D,4,0)</f>
        <v>#N/A</v>
      </c>
      <c r="D746" s="40" t="e">
        <f>INDEX(Orders!A:D,ROW()+1,FindCol("orders",2,TimeBucketName))/$C746</f>
        <v>#N/A</v>
      </c>
    </row>
    <row r="747" spans="1:4" ht="15" x14ac:dyDescent="0.25">
      <c r="A747" s="12">
        <f>Orders!A748</f>
        <v>0</v>
      </c>
      <c r="B747" s="18" t="e">
        <f>VLOOKUP(A747,'Product-tool'!A:E,5,0)</f>
        <v>#N/A</v>
      </c>
      <c r="C747" s="44" t="e">
        <f>VLOOKUP(A747&amp;B747,'Standard output'!A:D,4,0)</f>
        <v>#N/A</v>
      </c>
      <c r="D747" s="40" t="e">
        <f>INDEX(Orders!A:D,ROW()+1,FindCol("orders",2,TimeBucketName))/$C747</f>
        <v>#N/A</v>
      </c>
    </row>
    <row r="748" spans="1:4" ht="15" x14ac:dyDescent="0.25">
      <c r="A748" s="12">
        <f>Orders!A749</f>
        <v>0</v>
      </c>
      <c r="B748" s="18" t="e">
        <f>VLOOKUP(A748,'Product-tool'!A:E,5,0)</f>
        <v>#N/A</v>
      </c>
      <c r="C748" s="44" t="e">
        <f>VLOOKUP(A748&amp;B748,'Standard output'!A:D,4,0)</f>
        <v>#N/A</v>
      </c>
      <c r="D748" s="40" t="e">
        <f>INDEX(Orders!A:D,ROW()+1,FindCol("orders",2,TimeBucketName))/$C748</f>
        <v>#N/A</v>
      </c>
    </row>
    <row r="749" spans="1:4" ht="15" x14ac:dyDescent="0.25">
      <c r="A749" s="12">
        <f>Orders!A750</f>
        <v>0</v>
      </c>
      <c r="B749" s="18" t="e">
        <f>VLOOKUP(A749,'Product-tool'!A:E,5,0)</f>
        <v>#N/A</v>
      </c>
      <c r="C749" s="44" t="e">
        <f>VLOOKUP(A749&amp;B749,'Standard output'!A:D,4,0)</f>
        <v>#N/A</v>
      </c>
      <c r="D749" s="40" t="e">
        <f>INDEX(Orders!A:D,ROW()+1,FindCol("orders",2,TimeBucketName))/$C749</f>
        <v>#N/A</v>
      </c>
    </row>
    <row r="750" spans="1:4" ht="15" x14ac:dyDescent="0.25">
      <c r="A750" s="12">
        <f>Orders!A751</f>
        <v>0</v>
      </c>
      <c r="B750" s="18" t="e">
        <f>VLOOKUP(A750,'Product-tool'!A:E,5,0)</f>
        <v>#N/A</v>
      </c>
      <c r="C750" s="44" t="e">
        <f>VLOOKUP(A750&amp;B750,'Standard output'!A:D,4,0)</f>
        <v>#N/A</v>
      </c>
      <c r="D750" s="40" t="e">
        <f>INDEX(Orders!A:D,ROW()+1,FindCol("orders",2,TimeBucketName))/$C750</f>
        <v>#N/A</v>
      </c>
    </row>
    <row r="751" spans="1:4" ht="15" x14ac:dyDescent="0.25">
      <c r="A751" s="12">
        <f>Orders!A752</f>
        <v>0</v>
      </c>
      <c r="B751" s="18" t="e">
        <f>VLOOKUP(A751,'Product-tool'!A:E,5,0)</f>
        <v>#N/A</v>
      </c>
      <c r="C751" s="44" t="e">
        <f>VLOOKUP(A751&amp;B751,'Standard output'!A:D,4,0)</f>
        <v>#N/A</v>
      </c>
      <c r="D751" s="40" t="e">
        <f>INDEX(Orders!A:D,ROW()+1,FindCol("orders",2,TimeBucketName))/$C751</f>
        <v>#N/A</v>
      </c>
    </row>
    <row r="752" spans="1:4" ht="15" x14ac:dyDescent="0.25">
      <c r="A752" s="12">
        <f>Orders!A753</f>
        <v>0</v>
      </c>
      <c r="B752" s="18" t="e">
        <f>VLOOKUP(A752,'Product-tool'!A:E,5,0)</f>
        <v>#N/A</v>
      </c>
      <c r="C752" s="44" t="e">
        <f>VLOOKUP(A752&amp;B752,'Standard output'!A:D,4,0)</f>
        <v>#N/A</v>
      </c>
      <c r="D752" s="40" t="e">
        <f>INDEX(Orders!A:D,ROW()+1,FindCol("orders",2,TimeBucketName))/$C752</f>
        <v>#N/A</v>
      </c>
    </row>
    <row r="753" spans="1:4" ht="15" x14ac:dyDescent="0.25">
      <c r="A753" s="12">
        <f>Orders!A754</f>
        <v>0</v>
      </c>
      <c r="B753" s="18" t="e">
        <f>VLOOKUP(A753,'Product-tool'!A:E,5,0)</f>
        <v>#N/A</v>
      </c>
      <c r="C753" s="44" t="e">
        <f>VLOOKUP(A753&amp;B753,'Standard output'!A:D,4,0)</f>
        <v>#N/A</v>
      </c>
      <c r="D753" s="40" t="e">
        <f>INDEX(Orders!A:D,ROW()+1,FindCol("orders",2,TimeBucketName))/$C753</f>
        <v>#N/A</v>
      </c>
    </row>
    <row r="754" spans="1:4" ht="15" x14ac:dyDescent="0.25">
      <c r="A754" s="12">
        <f>Orders!A755</f>
        <v>0</v>
      </c>
      <c r="B754" s="18" t="e">
        <f>VLOOKUP(A754,'Product-tool'!A:E,5,0)</f>
        <v>#N/A</v>
      </c>
      <c r="C754" s="44" t="e">
        <f>VLOOKUP(A754&amp;B754,'Standard output'!A:D,4,0)</f>
        <v>#N/A</v>
      </c>
      <c r="D754" s="40" t="e">
        <f>INDEX(Orders!A:D,ROW()+1,FindCol("orders",2,TimeBucketName))/$C754</f>
        <v>#N/A</v>
      </c>
    </row>
    <row r="755" spans="1:4" ht="15" x14ac:dyDescent="0.25">
      <c r="A755" s="12">
        <f>Orders!A756</f>
        <v>0</v>
      </c>
      <c r="B755" s="18" t="e">
        <f>VLOOKUP(A755,'Product-tool'!A:E,5,0)</f>
        <v>#N/A</v>
      </c>
      <c r="C755" s="44" t="e">
        <f>VLOOKUP(A755&amp;B755,'Standard output'!A:D,4,0)</f>
        <v>#N/A</v>
      </c>
      <c r="D755" s="40" t="e">
        <f>INDEX(Orders!A:D,ROW()+1,FindCol("orders",2,TimeBucketName))/$C755</f>
        <v>#N/A</v>
      </c>
    </row>
    <row r="756" spans="1:4" ht="15" x14ac:dyDescent="0.25">
      <c r="A756" s="12">
        <f>Orders!A757</f>
        <v>0</v>
      </c>
      <c r="B756" s="18" t="e">
        <f>VLOOKUP(A756,'Product-tool'!A:E,5,0)</f>
        <v>#N/A</v>
      </c>
      <c r="C756" s="44" t="e">
        <f>VLOOKUP(A756&amp;B756,'Standard output'!A:D,4,0)</f>
        <v>#N/A</v>
      </c>
      <c r="D756" s="40" t="e">
        <f>INDEX(Orders!A:D,ROW()+1,FindCol("orders",2,TimeBucketName))/$C756</f>
        <v>#N/A</v>
      </c>
    </row>
    <row r="757" spans="1:4" ht="15" x14ac:dyDescent="0.25">
      <c r="A757" s="12">
        <f>Orders!A758</f>
        <v>0</v>
      </c>
      <c r="B757" s="18" t="e">
        <f>VLOOKUP(A757,'Product-tool'!A:E,5,0)</f>
        <v>#N/A</v>
      </c>
      <c r="C757" s="44" t="e">
        <f>VLOOKUP(A757&amp;B757,'Standard output'!A:D,4,0)</f>
        <v>#N/A</v>
      </c>
      <c r="D757" s="40" t="e">
        <f>INDEX(Orders!A:D,ROW()+1,FindCol("orders",2,TimeBucketName))/$C757</f>
        <v>#N/A</v>
      </c>
    </row>
    <row r="758" spans="1:4" ht="15" x14ac:dyDescent="0.25">
      <c r="A758" s="12">
        <f>Orders!A759</f>
        <v>0</v>
      </c>
      <c r="B758" s="18" t="e">
        <f>VLOOKUP(A758,'Product-tool'!A:E,5,0)</f>
        <v>#N/A</v>
      </c>
      <c r="C758" s="44" t="e">
        <f>VLOOKUP(A758&amp;B758,'Standard output'!A:D,4,0)</f>
        <v>#N/A</v>
      </c>
      <c r="D758" s="40" t="e">
        <f>INDEX(Orders!A:D,ROW()+1,FindCol("orders",2,TimeBucketName))/$C758</f>
        <v>#N/A</v>
      </c>
    </row>
    <row r="759" spans="1:4" ht="15" x14ac:dyDescent="0.25">
      <c r="A759" s="12">
        <f>Orders!A760</f>
        <v>0</v>
      </c>
      <c r="B759" s="18" t="e">
        <f>VLOOKUP(A759,'Product-tool'!A:E,5,0)</f>
        <v>#N/A</v>
      </c>
      <c r="C759" s="44" t="e">
        <f>VLOOKUP(A759&amp;B759,'Standard output'!A:D,4,0)</f>
        <v>#N/A</v>
      </c>
      <c r="D759" s="40" t="e">
        <f>INDEX(Orders!A:D,ROW()+1,FindCol("orders",2,TimeBucketName))/$C759</f>
        <v>#N/A</v>
      </c>
    </row>
    <row r="760" spans="1:4" ht="15" x14ac:dyDescent="0.25">
      <c r="A760" s="12">
        <f>Orders!A761</f>
        <v>0</v>
      </c>
      <c r="B760" s="18" t="e">
        <f>VLOOKUP(A760,'Product-tool'!A:E,5,0)</f>
        <v>#N/A</v>
      </c>
      <c r="C760" s="44" t="e">
        <f>VLOOKUP(A760&amp;B760,'Standard output'!A:D,4,0)</f>
        <v>#N/A</v>
      </c>
      <c r="D760" s="40" t="e">
        <f>INDEX(Orders!A:D,ROW()+1,FindCol("orders",2,TimeBucketName))/$C760</f>
        <v>#N/A</v>
      </c>
    </row>
    <row r="761" spans="1:4" ht="15" x14ac:dyDescent="0.25">
      <c r="A761" s="12">
        <f>Orders!A762</f>
        <v>0</v>
      </c>
      <c r="B761" s="18" t="e">
        <f>VLOOKUP(A761,'Product-tool'!A:E,5,0)</f>
        <v>#N/A</v>
      </c>
      <c r="C761" s="44" t="e">
        <f>VLOOKUP(A761&amp;B761,'Standard output'!A:D,4,0)</f>
        <v>#N/A</v>
      </c>
      <c r="D761" s="40" t="e">
        <f>INDEX(Orders!A:D,ROW()+1,FindCol("orders",2,TimeBucketName))/$C761</f>
        <v>#N/A</v>
      </c>
    </row>
    <row r="762" spans="1:4" ht="15" x14ac:dyDescent="0.25">
      <c r="A762" s="12">
        <f>Orders!A763</f>
        <v>0</v>
      </c>
      <c r="B762" s="18" t="e">
        <f>VLOOKUP(A762,'Product-tool'!A:E,5,0)</f>
        <v>#N/A</v>
      </c>
      <c r="C762" s="44" t="e">
        <f>VLOOKUP(A762&amp;B762,'Standard output'!A:D,4,0)</f>
        <v>#N/A</v>
      </c>
      <c r="D762" s="40" t="e">
        <f>INDEX(Orders!A:D,ROW()+1,FindCol("orders",2,TimeBucketName))/$C762</f>
        <v>#N/A</v>
      </c>
    </row>
    <row r="763" spans="1:4" ht="15" x14ac:dyDescent="0.25">
      <c r="A763" s="12">
        <f>Orders!A764</f>
        <v>0</v>
      </c>
      <c r="B763" s="18" t="e">
        <f>VLOOKUP(A763,'Product-tool'!A:E,5,0)</f>
        <v>#N/A</v>
      </c>
      <c r="C763" s="44" t="e">
        <f>VLOOKUP(A763&amp;B763,'Standard output'!A:D,4,0)</f>
        <v>#N/A</v>
      </c>
      <c r="D763" s="40" t="e">
        <f>INDEX(Orders!A:D,ROW()+1,FindCol("orders",2,TimeBucketName))/$C763</f>
        <v>#N/A</v>
      </c>
    </row>
    <row r="764" spans="1:4" ht="15" x14ac:dyDescent="0.25">
      <c r="A764" s="12">
        <f>Orders!A765</f>
        <v>0</v>
      </c>
      <c r="B764" s="18" t="e">
        <f>VLOOKUP(A764,'Product-tool'!A:E,5,0)</f>
        <v>#N/A</v>
      </c>
      <c r="C764" s="44" t="e">
        <f>VLOOKUP(A764&amp;B764,'Standard output'!A:D,4,0)</f>
        <v>#N/A</v>
      </c>
      <c r="D764" s="40" t="e">
        <f>INDEX(Orders!A:D,ROW()+1,FindCol("orders",2,TimeBucketName))/$C764</f>
        <v>#N/A</v>
      </c>
    </row>
    <row r="765" spans="1:4" ht="15" x14ac:dyDescent="0.25">
      <c r="A765" s="12">
        <f>Orders!A766</f>
        <v>0</v>
      </c>
      <c r="B765" s="18" t="e">
        <f>VLOOKUP(A765,'Product-tool'!A:E,5,0)</f>
        <v>#N/A</v>
      </c>
      <c r="C765" s="44" t="e">
        <f>VLOOKUP(A765&amp;B765,'Standard output'!A:D,4,0)</f>
        <v>#N/A</v>
      </c>
      <c r="D765" s="40" t="e">
        <f>INDEX(Orders!A:D,ROW()+1,FindCol("orders",2,TimeBucketName))/$C765</f>
        <v>#N/A</v>
      </c>
    </row>
    <row r="766" spans="1:4" ht="15" x14ac:dyDescent="0.25">
      <c r="A766" s="12">
        <f>Orders!A767</f>
        <v>0</v>
      </c>
      <c r="B766" s="18" t="e">
        <f>VLOOKUP(A766,'Product-tool'!A:E,5,0)</f>
        <v>#N/A</v>
      </c>
      <c r="C766" s="44" t="e">
        <f>VLOOKUP(A766&amp;B766,'Standard output'!A:D,4,0)</f>
        <v>#N/A</v>
      </c>
      <c r="D766" s="40" t="e">
        <f>INDEX(Orders!A:D,ROW()+1,FindCol("orders",2,TimeBucketName))/$C766</f>
        <v>#N/A</v>
      </c>
    </row>
    <row r="767" spans="1:4" ht="15" x14ac:dyDescent="0.25">
      <c r="A767" s="12">
        <f>Orders!A768</f>
        <v>0</v>
      </c>
      <c r="B767" s="18" t="e">
        <f>VLOOKUP(A767,'Product-tool'!A:E,5,0)</f>
        <v>#N/A</v>
      </c>
      <c r="C767" s="44" t="e">
        <f>VLOOKUP(A767&amp;B767,'Standard output'!A:D,4,0)</f>
        <v>#N/A</v>
      </c>
      <c r="D767" s="40" t="e">
        <f>INDEX(Orders!A:D,ROW()+1,FindCol("orders",2,TimeBucketName))/$C767</f>
        <v>#N/A</v>
      </c>
    </row>
    <row r="768" spans="1:4" ht="15" x14ac:dyDescent="0.25">
      <c r="A768" s="12">
        <f>Orders!A769</f>
        <v>0</v>
      </c>
      <c r="B768" s="18" t="e">
        <f>VLOOKUP(A768,'Product-tool'!A:E,5,0)</f>
        <v>#N/A</v>
      </c>
      <c r="C768" s="44" t="e">
        <f>VLOOKUP(A768&amp;B768,'Standard output'!A:D,4,0)</f>
        <v>#N/A</v>
      </c>
      <c r="D768" s="40" t="e">
        <f>INDEX(Orders!A:D,ROW()+1,FindCol("orders",2,TimeBucketName))/$C768</f>
        <v>#N/A</v>
      </c>
    </row>
    <row r="769" spans="1:4" ht="15" x14ac:dyDescent="0.25">
      <c r="A769" s="12">
        <f>Orders!A770</f>
        <v>0</v>
      </c>
      <c r="B769" s="18" t="e">
        <f>VLOOKUP(A769,'Product-tool'!A:E,5,0)</f>
        <v>#N/A</v>
      </c>
      <c r="C769" s="44" t="e">
        <f>VLOOKUP(A769&amp;B769,'Standard output'!A:D,4,0)</f>
        <v>#N/A</v>
      </c>
      <c r="D769" s="40" t="e">
        <f>INDEX(Orders!A:D,ROW()+1,FindCol("orders",2,TimeBucketName))/$C769</f>
        <v>#N/A</v>
      </c>
    </row>
    <row r="770" spans="1:4" ht="15" x14ac:dyDescent="0.25">
      <c r="A770" s="12">
        <f>Orders!A771</f>
        <v>0</v>
      </c>
      <c r="B770" s="18" t="e">
        <f>VLOOKUP(A770,'Product-tool'!A:E,5,0)</f>
        <v>#N/A</v>
      </c>
      <c r="C770" s="44" t="e">
        <f>VLOOKUP(A770&amp;B770,'Standard output'!A:D,4,0)</f>
        <v>#N/A</v>
      </c>
      <c r="D770" s="40" t="e">
        <f>INDEX(Orders!A:D,ROW()+1,FindCol("orders",2,TimeBucketName))/$C770</f>
        <v>#N/A</v>
      </c>
    </row>
    <row r="771" spans="1:4" ht="15" x14ac:dyDescent="0.25">
      <c r="A771" s="12">
        <f>Orders!A772</f>
        <v>0</v>
      </c>
      <c r="B771" s="18" t="e">
        <f>VLOOKUP(A771,'Product-tool'!A:E,5,0)</f>
        <v>#N/A</v>
      </c>
      <c r="C771" s="44" t="e">
        <f>VLOOKUP(A771&amp;B771,'Standard output'!A:D,4,0)</f>
        <v>#N/A</v>
      </c>
      <c r="D771" s="40" t="e">
        <f>INDEX(Orders!A:D,ROW()+1,FindCol("orders",2,TimeBucketName))/$C771</f>
        <v>#N/A</v>
      </c>
    </row>
    <row r="772" spans="1:4" ht="15" x14ac:dyDescent="0.25">
      <c r="A772" s="12">
        <f>Orders!A773</f>
        <v>0</v>
      </c>
      <c r="B772" s="18" t="e">
        <f>VLOOKUP(A772,'Product-tool'!A:E,5,0)</f>
        <v>#N/A</v>
      </c>
      <c r="C772" s="44" t="e">
        <f>VLOOKUP(A772&amp;B772,'Standard output'!A:D,4,0)</f>
        <v>#N/A</v>
      </c>
      <c r="D772" s="40" t="e">
        <f>INDEX(Orders!A:D,ROW()+1,FindCol("orders",2,TimeBucketName))/$C772</f>
        <v>#N/A</v>
      </c>
    </row>
    <row r="773" spans="1:4" ht="15" x14ac:dyDescent="0.25">
      <c r="A773" s="12">
        <f>Orders!A774</f>
        <v>0</v>
      </c>
      <c r="B773" s="18" t="e">
        <f>VLOOKUP(A773,'Product-tool'!A:E,5,0)</f>
        <v>#N/A</v>
      </c>
      <c r="C773" s="44" t="e">
        <f>VLOOKUP(A773&amp;B773,'Standard output'!A:D,4,0)</f>
        <v>#N/A</v>
      </c>
      <c r="D773" s="40" t="e">
        <f>INDEX(Orders!A:D,ROW()+1,FindCol("orders",2,TimeBucketName))/$C773</f>
        <v>#N/A</v>
      </c>
    </row>
    <row r="774" spans="1:4" ht="15" x14ac:dyDescent="0.25">
      <c r="A774" s="12">
        <f>Orders!A775</f>
        <v>0</v>
      </c>
      <c r="B774" s="18" t="e">
        <f>VLOOKUP(A774,'Product-tool'!A:E,5,0)</f>
        <v>#N/A</v>
      </c>
      <c r="C774" s="44" t="e">
        <f>VLOOKUP(A774&amp;B774,'Standard output'!A:D,4,0)</f>
        <v>#N/A</v>
      </c>
      <c r="D774" s="40" t="e">
        <f>INDEX(Orders!A:D,ROW()+1,FindCol("orders",2,TimeBucketName))/$C774</f>
        <v>#N/A</v>
      </c>
    </row>
    <row r="775" spans="1:4" ht="15" x14ac:dyDescent="0.25">
      <c r="A775" s="12">
        <f>Orders!A776</f>
        <v>0</v>
      </c>
      <c r="B775" s="18" t="e">
        <f>VLOOKUP(A775,'Product-tool'!A:E,5,0)</f>
        <v>#N/A</v>
      </c>
      <c r="C775" s="44" t="e">
        <f>VLOOKUP(A775&amp;B775,'Standard output'!A:D,4,0)</f>
        <v>#N/A</v>
      </c>
      <c r="D775" s="40" t="e">
        <f>INDEX(Orders!A:D,ROW()+1,FindCol("orders",2,TimeBucketName))/$C775</f>
        <v>#N/A</v>
      </c>
    </row>
    <row r="776" spans="1:4" ht="15" x14ac:dyDescent="0.25">
      <c r="A776" s="12">
        <f>Orders!A777</f>
        <v>0</v>
      </c>
      <c r="B776" s="18" t="e">
        <f>VLOOKUP(A776,'Product-tool'!A:E,5,0)</f>
        <v>#N/A</v>
      </c>
      <c r="C776" s="44" t="e">
        <f>VLOOKUP(A776&amp;B776,'Standard output'!A:D,4,0)</f>
        <v>#N/A</v>
      </c>
      <c r="D776" s="40" t="e">
        <f>INDEX(Orders!A:D,ROW()+1,FindCol("orders",2,TimeBucketName))/$C776</f>
        <v>#N/A</v>
      </c>
    </row>
    <row r="777" spans="1:4" ht="15" x14ac:dyDescent="0.25">
      <c r="A777" s="12">
        <f>Orders!A778</f>
        <v>0</v>
      </c>
      <c r="B777" s="18" t="e">
        <f>VLOOKUP(A777,'Product-tool'!A:E,5,0)</f>
        <v>#N/A</v>
      </c>
      <c r="C777" s="44" t="e">
        <f>VLOOKUP(A777&amp;B777,'Standard output'!A:D,4,0)</f>
        <v>#N/A</v>
      </c>
      <c r="D777" s="40" t="e">
        <f>INDEX(Orders!A:D,ROW()+1,FindCol("orders",2,TimeBucketName))/$C777</f>
        <v>#N/A</v>
      </c>
    </row>
    <row r="778" spans="1:4" ht="15" x14ac:dyDescent="0.25">
      <c r="A778" s="12">
        <f>Orders!A779</f>
        <v>0</v>
      </c>
      <c r="B778" s="18" t="e">
        <f>VLOOKUP(A778,'Product-tool'!A:E,5,0)</f>
        <v>#N/A</v>
      </c>
      <c r="C778" s="44" t="e">
        <f>VLOOKUP(A778&amp;B778,'Standard output'!A:D,4,0)</f>
        <v>#N/A</v>
      </c>
      <c r="D778" s="40" t="e">
        <f>INDEX(Orders!A:D,ROW()+1,FindCol("orders",2,TimeBucketName))/$C778</f>
        <v>#N/A</v>
      </c>
    </row>
    <row r="779" spans="1:4" ht="15" x14ac:dyDescent="0.25">
      <c r="A779" s="12">
        <f>Orders!A780</f>
        <v>0</v>
      </c>
      <c r="B779" s="18" t="e">
        <f>VLOOKUP(A779,'Product-tool'!A:E,5,0)</f>
        <v>#N/A</v>
      </c>
      <c r="C779" s="44" t="e">
        <f>VLOOKUP(A779&amp;B779,'Standard output'!A:D,4,0)</f>
        <v>#N/A</v>
      </c>
      <c r="D779" s="40" t="e">
        <f>INDEX(Orders!A:D,ROW()+1,FindCol("orders",2,TimeBucketName))/$C779</f>
        <v>#N/A</v>
      </c>
    </row>
    <row r="780" spans="1:4" ht="15" x14ac:dyDescent="0.25">
      <c r="A780" s="12">
        <f>Orders!A781</f>
        <v>0</v>
      </c>
      <c r="B780" s="18" t="e">
        <f>VLOOKUP(A780,'Product-tool'!A:E,5,0)</f>
        <v>#N/A</v>
      </c>
      <c r="C780" s="44" t="e">
        <f>VLOOKUP(A780&amp;B780,'Standard output'!A:D,4,0)</f>
        <v>#N/A</v>
      </c>
      <c r="D780" s="40" t="e">
        <f>INDEX(Orders!A:D,ROW()+1,FindCol("orders",2,TimeBucketName))/$C780</f>
        <v>#N/A</v>
      </c>
    </row>
    <row r="781" spans="1:4" ht="15" x14ac:dyDescent="0.25">
      <c r="A781" s="12">
        <f>Orders!A782</f>
        <v>0</v>
      </c>
      <c r="B781" s="18" t="e">
        <f>VLOOKUP(A781,'Product-tool'!A:E,5,0)</f>
        <v>#N/A</v>
      </c>
      <c r="C781" s="44" t="e">
        <f>VLOOKUP(A781&amp;B781,'Standard output'!A:D,4,0)</f>
        <v>#N/A</v>
      </c>
      <c r="D781" s="40" t="e">
        <f>INDEX(Orders!A:D,ROW()+1,FindCol("orders",2,TimeBucketName))/$C781</f>
        <v>#N/A</v>
      </c>
    </row>
    <row r="782" spans="1:4" ht="15" x14ac:dyDescent="0.25">
      <c r="A782" s="12">
        <f>Orders!A783</f>
        <v>0</v>
      </c>
      <c r="B782" s="18" t="e">
        <f>VLOOKUP(A782,'Product-tool'!A:E,5,0)</f>
        <v>#N/A</v>
      </c>
      <c r="C782" s="44" t="e">
        <f>VLOOKUP(A782&amp;B782,'Standard output'!A:D,4,0)</f>
        <v>#N/A</v>
      </c>
      <c r="D782" s="40" t="e">
        <f>INDEX(Orders!A:D,ROW()+1,FindCol("orders",2,TimeBucketName))/$C782</f>
        <v>#N/A</v>
      </c>
    </row>
    <row r="783" spans="1:4" ht="15" x14ac:dyDescent="0.25">
      <c r="A783" s="12">
        <f>Orders!A784</f>
        <v>0</v>
      </c>
      <c r="B783" s="18" t="e">
        <f>VLOOKUP(A783,'Product-tool'!A:E,5,0)</f>
        <v>#N/A</v>
      </c>
      <c r="C783" s="44" t="e">
        <f>VLOOKUP(A783&amp;B783,'Standard output'!A:D,4,0)</f>
        <v>#N/A</v>
      </c>
      <c r="D783" s="40" t="e">
        <f>INDEX(Orders!A:D,ROW()+1,FindCol("orders",2,TimeBucketName))/$C783</f>
        <v>#N/A</v>
      </c>
    </row>
    <row r="784" spans="1:4" ht="15" x14ac:dyDescent="0.25">
      <c r="A784" s="12">
        <f>Orders!A785</f>
        <v>0</v>
      </c>
      <c r="B784" s="18" t="e">
        <f>VLOOKUP(A784,'Product-tool'!A:E,5,0)</f>
        <v>#N/A</v>
      </c>
      <c r="C784" s="44" t="e">
        <f>VLOOKUP(A784&amp;B784,'Standard output'!A:D,4,0)</f>
        <v>#N/A</v>
      </c>
      <c r="D784" s="40" t="e">
        <f>INDEX(Orders!A:D,ROW()+1,FindCol("orders",2,TimeBucketName))/$C784</f>
        <v>#N/A</v>
      </c>
    </row>
    <row r="785" spans="1:4" ht="15" x14ac:dyDescent="0.25">
      <c r="A785" s="12">
        <f>Orders!A786</f>
        <v>0</v>
      </c>
      <c r="B785" s="18" t="e">
        <f>VLOOKUP(A785,'Product-tool'!A:E,5,0)</f>
        <v>#N/A</v>
      </c>
      <c r="C785" s="44" t="e">
        <f>VLOOKUP(A785&amp;B785,'Standard output'!A:D,4,0)</f>
        <v>#N/A</v>
      </c>
      <c r="D785" s="40" t="e">
        <f>INDEX(Orders!A:D,ROW()+1,FindCol("orders",2,TimeBucketName))/$C785</f>
        <v>#N/A</v>
      </c>
    </row>
    <row r="786" spans="1:4" ht="15" x14ac:dyDescent="0.25">
      <c r="A786" s="12">
        <f>Orders!A787</f>
        <v>0</v>
      </c>
      <c r="B786" s="18" t="e">
        <f>VLOOKUP(A786,'Product-tool'!A:E,5,0)</f>
        <v>#N/A</v>
      </c>
      <c r="C786" s="44" t="e">
        <f>VLOOKUP(A786&amp;B786,'Standard output'!A:D,4,0)</f>
        <v>#N/A</v>
      </c>
      <c r="D786" s="40" t="e">
        <f>INDEX(Orders!A:D,ROW()+1,FindCol("orders",2,TimeBucketName))/$C786</f>
        <v>#N/A</v>
      </c>
    </row>
    <row r="787" spans="1:4" ht="15" x14ac:dyDescent="0.25">
      <c r="A787" s="12">
        <f>Orders!A788</f>
        <v>0</v>
      </c>
      <c r="B787" s="18" t="e">
        <f>VLOOKUP(A787,'Product-tool'!A:E,5,0)</f>
        <v>#N/A</v>
      </c>
      <c r="C787" s="44" t="e">
        <f>VLOOKUP(A787&amp;B787,'Standard output'!A:D,4,0)</f>
        <v>#N/A</v>
      </c>
      <c r="D787" s="40" t="e">
        <f>INDEX(Orders!A:D,ROW()+1,FindCol("orders",2,TimeBucketName))/$C787</f>
        <v>#N/A</v>
      </c>
    </row>
    <row r="788" spans="1:4" ht="15" x14ac:dyDescent="0.25">
      <c r="A788" s="12">
        <f>Orders!A789</f>
        <v>0</v>
      </c>
      <c r="B788" s="18" t="e">
        <f>VLOOKUP(A788,'Product-tool'!A:E,5,0)</f>
        <v>#N/A</v>
      </c>
      <c r="C788" s="44" t="e">
        <f>VLOOKUP(A788&amp;B788,'Standard output'!A:D,4,0)</f>
        <v>#N/A</v>
      </c>
      <c r="D788" s="40" t="e">
        <f>INDEX(Orders!A:D,ROW()+1,FindCol("orders",2,TimeBucketName))/$C788</f>
        <v>#N/A</v>
      </c>
    </row>
    <row r="789" spans="1:4" ht="15" x14ac:dyDescent="0.25">
      <c r="A789" s="12">
        <f>Orders!A790</f>
        <v>0</v>
      </c>
      <c r="B789" s="18" t="e">
        <f>VLOOKUP(A789,'Product-tool'!A:E,5,0)</f>
        <v>#N/A</v>
      </c>
      <c r="C789" s="44" t="e">
        <f>VLOOKUP(A789&amp;B789,'Standard output'!A:D,4,0)</f>
        <v>#N/A</v>
      </c>
      <c r="D789" s="40" t="e">
        <f>INDEX(Orders!A:D,ROW()+1,FindCol("orders",2,TimeBucketName))/$C789</f>
        <v>#N/A</v>
      </c>
    </row>
    <row r="790" spans="1:4" ht="15" x14ac:dyDescent="0.25">
      <c r="A790" s="12">
        <f>Orders!A791</f>
        <v>0</v>
      </c>
      <c r="B790" s="18" t="e">
        <f>VLOOKUP(A790,'Product-tool'!A:E,5,0)</f>
        <v>#N/A</v>
      </c>
      <c r="C790" s="44" t="e">
        <f>VLOOKUP(A790&amp;B790,'Standard output'!A:D,4,0)</f>
        <v>#N/A</v>
      </c>
      <c r="D790" s="40" t="e">
        <f>INDEX(Orders!A:D,ROW()+1,FindCol("orders",2,TimeBucketName))/$C790</f>
        <v>#N/A</v>
      </c>
    </row>
    <row r="791" spans="1:4" ht="15" x14ac:dyDescent="0.25">
      <c r="A791" s="12">
        <f>Orders!A792</f>
        <v>0</v>
      </c>
      <c r="B791" s="18" t="e">
        <f>VLOOKUP(A791,'Product-tool'!A:E,5,0)</f>
        <v>#N/A</v>
      </c>
      <c r="C791" s="44" t="e">
        <f>VLOOKUP(A791&amp;B791,'Standard output'!A:D,4,0)</f>
        <v>#N/A</v>
      </c>
      <c r="D791" s="40" t="e">
        <f>INDEX(Orders!A:D,ROW()+1,FindCol("orders",2,TimeBucketName))/$C791</f>
        <v>#N/A</v>
      </c>
    </row>
    <row r="792" spans="1:4" ht="15" x14ac:dyDescent="0.25">
      <c r="A792" s="12">
        <f>Orders!A793</f>
        <v>0</v>
      </c>
      <c r="B792" s="18" t="e">
        <f>VLOOKUP(A792,'Product-tool'!A:E,5,0)</f>
        <v>#N/A</v>
      </c>
      <c r="C792" s="44" t="e">
        <f>VLOOKUP(A792&amp;B792,'Standard output'!A:D,4,0)</f>
        <v>#N/A</v>
      </c>
      <c r="D792" s="40" t="e">
        <f>INDEX(Orders!A:D,ROW()+1,FindCol("orders",2,TimeBucketName))/$C792</f>
        <v>#N/A</v>
      </c>
    </row>
    <row r="793" spans="1:4" ht="15" x14ac:dyDescent="0.25">
      <c r="A793" s="12">
        <f>Orders!A794</f>
        <v>0</v>
      </c>
      <c r="B793" s="18" t="e">
        <f>VLOOKUP(A793,'Product-tool'!A:E,5,0)</f>
        <v>#N/A</v>
      </c>
      <c r="C793" s="44" t="e">
        <f>VLOOKUP(A793&amp;B793,'Standard output'!A:D,4,0)</f>
        <v>#N/A</v>
      </c>
      <c r="D793" s="40" t="e">
        <f>INDEX(Orders!A:D,ROW()+1,FindCol("orders",2,TimeBucketName))/$C793</f>
        <v>#N/A</v>
      </c>
    </row>
    <row r="794" spans="1:4" ht="15" x14ac:dyDescent="0.25">
      <c r="A794" s="12">
        <f>Orders!A795</f>
        <v>0</v>
      </c>
      <c r="B794" s="18" t="e">
        <f>VLOOKUP(A794,'Product-tool'!A:E,5,0)</f>
        <v>#N/A</v>
      </c>
      <c r="C794" s="44" t="e">
        <f>VLOOKUP(A794&amp;B794,'Standard output'!A:D,4,0)</f>
        <v>#N/A</v>
      </c>
      <c r="D794" s="40" t="e">
        <f>INDEX(Orders!A:D,ROW()+1,FindCol("orders",2,TimeBucketName))/$C794</f>
        <v>#N/A</v>
      </c>
    </row>
    <row r="795" spans="1:4" ht="15" x14ac:dyDescent="0.25">
      <c r="A795" s="12">
        <f>Orders!A796</f>
        <v>0</v>
      </c>
      <c r="B795" s="18" t="e">
        <f>VLOOKUP(A795,'Product-tool'!A:E,5,0)</f>
        <v>#N/A</v>
      </c>
      <c r="C795" s="44" t="e">
        <f>VLOOKUP(A795&amp;B795,'Standard output'!A:D,4,0)</f>
        <v>#N/A</v>
      </c>
      <c r="D795" s="40" t="e">
        <f>INDEX(Orders!A:D,ROW()+1,FindCol("orders",2,TimeBucketName))/$C795</f>
        <v>#N/A</v>
      </c>
    </row>
    <row r="796" spans="1:4" ht="15" x14ac:dyDescent="0.25">
      <c r="A796" s="12">
        <f>Orders!A797</f>
        <v>0</v>
      </c>
      <c r="B796" s="18" t="e">
        <f>VLOOKUP(A796,'Product-tool'!A:E,5,0)</f>
        <v>#N/A</v>
      </c>
      <c r="C796" s="44" t="e">
        <f>VLOOKUP(A796&amp;B796,'Standard output'!A:D,4,0)</f>
        <v>#N/A</v>
      </c>
      <c r="D796" s="40" t="e">
        <f>INDEX(Orders!A:D,ROW()+1,FindCol("orders",2,TimeBucketName))/$C796</f>
        <v>#N/A</v>
      </c>
    </row>
    <row r="797" spans="1:4" ht="15" x14ac:dyDescent="0.25">
      <c r="A797" s="12">
        <f>Orders!A798</f>
        <v>0</v>
      </c>
      <c r="B797" s="18" t="e">
        <f>VLOOKUP(A797,'Product-tool'!A:E,5,0)</f>
        <v>#N/A</v>
      </c>
      <c r="C797" s="44" t="e">
        <f>VLOOKUP(A797&amp;B797,'Standard output'!A:D,4,0)</f>
        <v>#N/A</v>
      </c>
      <c r="D797" s="40" t="e">
        <f>INDEX(Orders!A:D,ROW()+1,FindCol("orders",2,TimeBucketName))/$C797</f>
        <v>#N/A</v>
      </c>
    </row>
    <row r="798" spans="1:4" ht="15" x14ac:dyDescent="0.25">
      <c r="A798" s="12">
        <f>Orders!A799</f>
        <v>0</v>
      </c>
      <c r="B798" s="18" t="e">
        <f>VLOOKUP(A798,'Product-tool'!A:E,5,0)</f>
        <v>#N/A</v>
      </c>
      <c r="C798" s="44" t="e">
        <f>VLOOKUP(A798&amp;B798,'Standard output'!A:D,4,0)</f>
        <v>#N/A</v>
      </c>
      <c r="D798" s="40" t="e">
        <f>INDEX(Orders!A:D,ROW()+1,FindCol("orders",2,TimeBucketName))/$C798</f>
        <v>#N/A</v>
      </c>
    </row>
    <row r="799" spans="1:4" ht="15" x14ac:dyDescent="0.25">
      <c r="A799" s="12">
        <f>Orders!A800</f>
        <v>0</v>
      </c>
      <c r="B799" s="18" t="e">
        <f>VLOOKUP(A799,'Product-tool'!A:E,5,0)</f>
        <v>#N/A</v>
      </c>
      <c r="C799" s="44" t="e">
        <f>VLOOKUP(A799&amp;B799,'Standard output'!A:D,4,0)</f>
        <v>#N/A</v>
      </c>
      <c r="D799" s="40" t="e">
        <f>INDEX(Orders!A:D,ROW()+1,FindCol("orders",2,TimeBucketName))/$C799</f>
        <v>#N/A</v>
      </c>
    </row>
    <row r="800" spans="1:4" ht="15" x14ac:dyDescent="0.25">
      <c r="A800" s="12">
        <f>Orders!A801</f>
        <v>0</v>
      </c>
      <c r="B800" s="18" t="e">
        <f>VLOOKUP(A800,'Product-tool'!A:E,5,0)</f>
        <v>#N/A</v>
      </c>
      <c r="C800" s="44" t="e">
        <f>VLOOKUP(A800&amp;B800,'Standard output'!A:D,4,0)</f>
        <v>#N/A</v>
      </c>
      <c r="D800" s="40" t="e">
        <f>INDEX(Orders!A:D,ROW()+1,FindCol("orders",2,TimeBucketName))/$C800</f>
        <v>#N/A</v>
      </c>
    </row>
    <row r="801" spans="1:4" ht="15" x14ac:dyDescent="0.25">
      <c r="A801" s="12">
        <f>Orders!A802</f>
        <v>0</v>
      </c>
      <c r="B801" s="18" t="e">
        <f>VLOOKUP(A801,'Product-tool'!A:E,5,0)</f>
        <v>#N/A</v>
      </c>
      <c r="C801" s="44" t="e">
        <f>VLOOKUP(A801&amp;B801,'Standard output'!A:D,4,0)</f>
        <v>#N/A</v>
      </c>
      <c r="D801" s="40" t="e">
        <f>INDEX(Orders!A:D,ROW()+1,FindCol("orders",2,TimeBucketName))/$C801</f>
        <v>#N/A</v>
      </c>
    </row>
    <row r="802" spans="1:4" ht="15" x14ac:dyDescent="0.25">
      <c r="A802" s="12">
        <f>Orders!A803</f>
        <v>0</v>
      </c>
      <c r="B802" s="18" t="e">
        <f>VLOOKUP(A802,'Product-tool'!A:E,5,0)</f>
        <v>#N/A</v>
      </c>
      <c r="C802" s="44" t="e">
        <f>VLOOKUP(A802&amp;B802,'Standard output'!A:D,4,0)</f>
        <v>#N/A</v>
      </c>
      <c r="D802" s="40" t="e">
        <f>INDEX(Orders!A:D,ROW()+1,FindCol("orders",2,TimeBucketName))/$C802</f>
        <v>#N/A</v>
      </c>
    </row>
    <row r="803" spans="1:4" ht="15" x14ac:dyDescent="0.25">
      <c r="A803" s="12">
        <f>Orders!A804</f>
        <v>0</v>
      </c>
      <c r="B803" s="18" t="e">
        <f>VLOOKUP(A803,'Product-tool'!A:E,5,0)</f>
        <v>#N/A</v>
      </c>
      <c r="C803" s="44" t="e">
        <f>VLOOKUP(A803&amp;B803,'Standard output'!A:D,4,0)</f>
        <v>#N/A</v>
      </c>
      <c r="D803" s="40" t="e">
        <f>INDEX(Orders!A:D,ROW()+1,FindCol("orders",2,TimeBucketName))/$C803</f>
        <v>#N/A</v>
      </c>
    </row>
    <row r="804" spans="1:4" ht="15" x14ac:dyDescent="0.25">
      <c r="A804" s="12">
        <f>Orders!A805</f>
        <v>0</v>
      </c>
      <c r="B804" s="18" t="e">
        <f>VLOOKUP(A804,'Product-tool'!A:E,5,0)</f>
        <v>#N/A</v>
      </c>
      <c r="C804" s="44" t="e">
        <f>VLOOKUP(A804&amp;B804,'Standard output'!A:D,4,0)</f>
        <v>#N/A</v>
      </c>
      <c r="D804" s="40" t="e">
        <f>INDEX(Orders!A:D,ROW()+1,FindCol("orders",2,TimeBucketName))/$C804</f>
        <v>#N/A</v>
      </c>
    </row>
    <row r="805" spans="1:4" ht="15" x14ac:dyDescent="0.25">
      <c r="A805" s="12">
        <f>Orders!A806</f>
        <v>0</v>
      </c>
      <c r="B805" s="18" t="e">
        <f>VLOOKUP(A805,'Product-tool'!A:E,5,0)</f>
        <v>#N/A</v>
      </c>
      <c r="C805" s="44" t="e">
        <f>VLOOKUP(A805&amp;B805,'Standard output'!A:D,4,0)</f>
        <v>#N/A</v>
      </c>
      <c r="D805" s="40" t="e">
        <f>INDEX(Orders!A:D,ROW()+1,FindCol("orders",2,TimeBucketName))/$C805</f>
        <v>#N/A</v>
      </c>
    </row>
    <row r="806" spans="1:4" ht="15" x14ac:dyDescent="0.25">
      <c r="A806" s="12">
        <f>Orders!A807</f>
        <v>0</v>
      </c>
      <c r="B806" s="18" t="e">
        <f>VLOOKUP(A806,'Product-tool'!A:E,5,0)</f>
        <v>#N/A</v>
      </c>
      <c r="C806" s="44" t="e">
        <f>VLOOKUP(A806&amp;B806,'Standard output'!A:D,4,0)</f>
        <v>#N/A</v>
      </c>
      <c r="D806" s="40" t="e">
        <f>INDEX(Orders!A:D,ROW()+1,FindCol("orders",2,TimeBucketName))/$C806</f>
        <v>#N/A</v>
      </c>
    </row>
    <row r="807" spans="1:4" ht="15" x14ac:dyDescent="0.25">
      <c r="A807" s="12">
        <f>Orders!A808</f>
        <v>0</v>
      </c>
      <c r="B807" s="18" t="e">
        <f>VLOOKUP(A807,'Product-tool'!A:E,5,0)</f>
        <v>#N/A</v>
      </c>
      <c r="C807" s="44" t="e">
        <f>VLOOKUP(A807&amp;B807,'Standard output'!A:D,4,0)</f>
        <v>#N/A</v>
      </c>
      <c r="D807" s="40" t="e">
        <f>INDEX(Orders!A:D,ROW()+1,FindCol("orders",2,TimeBucketName))/$C807</f>
        <v>#N/A</v>
      </c>
    </row>
    <row r="808" spans="1:4" ht="15" x14ac:dyDescent="0.25">
      <c r="A808" s="12">
        <f>Orders!A809</f>
        <v>0</v>
      </c>
      <c r="B808" s="18" t="e">
        <f>VLOOKUP(A808,'Product-tool'!A:E,5,0)</f>
        <v>#N/A</v>
      </c>
      <c r="C808" s="44" t="e">
        <f>VLOOKUP(A808&amp;B808,'Standard output'!A:D,4,0)</f>
        <v>#N/A</v>
      </c>
      <c r="D808" s="40" t="e">
        <f>INDEX(Orders!A:D,ROW()+1,FindCol("orders",2,TimeBucketName))/$C808</f>
        <v>#N/A</v>
      </c>
    </row>
    <row r="809" spans="1:4" ht="15" x14ac:dyDescent="0.25">
      <c r="A809" s="12">
        <f>Orders!A810</f>
        <v>0</v>
      </c>
      <c r="B809" s="18" t="e">
        <f>VLOOKUP(A809,'Product-tool'!A:E,5,0)</f>
        <v>#N/A</v>
      </c>
      <c r="C809" s="44" t="e">
        <f>VLOOKUP(A809&amp;B809,'Standard output'!A:D,4,0)</f>
        <v>#N/A</v>
      </c>
      <c r="D809" s="40" t="e">
        <f>INDEX(Orders!A:D,ROW()+1,FindCol("orders",2,TimeBucketName))/$C809</f>
        <v>#N/A</v>
      </c>
    </row>
    <row r="810" spans="1:4" ht="15" x14ac:dyDescent="0.25">
      <c r="A810" s="12">
        <f>Orders!A811</f>
        <v>0</v>
      </c>
      <c r="B810" s="18" t="e">
        <f>VLOOKUP(A810,'Product-tool'!A:E,5,0)</f>
        <v>#N/A</v>
      </c>
      <c r="C810" s="44" t="e">
        <f>VLOOKUP(A810&amp;B810,'Standard output'!A:D,4,0)</f>
        <v>#N/A</v>
      </c>
      <c r="D810" s="40" t="e">
        <f>INDEX(Orders!A:D,ROW()+1,FindCol("orders",2,TimeBucketName))/$C810</f>
        <v>#N/A</v>
      </c>
    </row>
    <row r="811" spans="1:4" ht="15" x14ac:dyDescent="0.25">
      <c r="A811" s="12">
        <f>Orders!A812</f>
        <v>0</v>
      </c>
      <c r="B811" s="18" t="e">
        <f>VLOOKUP(A811,'Product-tool'!A:E,5,0)</f>
        <v>#N/A</v>
      </c>
      <c r="C811" s="44" t="e">
        <f>VLOOKUP(A811&amp;B811,'Standard output'!A:D,4,0)</f>
        <v>#N/A</v>
      </c>
      <c r="D811" s="40" t="e">
        <f>INDEX(Orders!A:D,ROW()+1,FindCol("orders",2,TimeBucketName))/$C811</f>
        <v>#N/A</v>
      </c>
    </row>
    <row r="812" spans="1:4" ht="15" x14ac:dyDescent="0.25">
      <c r="A812" s="12">
        <f>Orders!A813</f>
        <v>0</v>
      </c>
      <c r="B812" s="18" t="e">
        <f>VLOOKUP(A812,'Product-tool'!A:E,5,0)</f>
        <v>#N/A</v>
      </c>
      <c r="C812" s="44" t="e">
        <f>VLOOKUP(A812&amp;B812,'Standard output'!A:D,4,0)</f>
        <v>#N/A</v>
      </c>
      <c r="D812" s="40" t="e">
        <f>INDEX(Orders!A:D,ROW()+1,FindCol("orders",2,TimeBucketName))/$C812</f>
        <v>#N/A</v>
      </c>
    </row>
    <row r="813" spans="1:4" ht="15" x14ac:dyDescent="0.25">
      <c r="A813" s="12">
        <f>Orders!A814</f>
        <v>0</v>
      </c>
      <c r="B813" s="18" t="e">
        <f>VLOOKUP(A813,'Product-tool'!A:E,5,0)</f>
        <v>#N/A</v>
      </c>
      <c r="C813" s="44" t="e">
        <f>VLOOKUP(A813&amp;B813,'Standard output'!A:D,4,0)</f>
        <v>#N/A</v>
      </c>
      <c r="D813" s="40" t="e">
        <f>INDEX(Orders!A:D,ROW()+1,FindCol("orders",2,TimeBucketName))/$C813</f>
        <v>#N/A</v>
      </c>
    </row>
    <row r="814" spans="1:4" ht="15" x14ac:dyDescent="0.25">
      <c r="A814" s="12">
        <f>Orders!A815</f>
        <v>0</v>
      </c>
      <c r="B814" s="18" t="e">
        <f>VLOOKUP(A814,'Product-tool'!A:E,5,0)</f>
        <v>#N/A</v>
      </c>
      <c r="C814" s="44" t="e">
        <f>VLOOKUP(A814&amp;B814,'Standard output'!A:D,4,0)</f>
        <v>#N/A</v>
      </c>
      <c r="D814" s="40" t="e">
        <f>INDEX(Orders!A:D,ROW()+1,FindCol("orders",2,TimeBucketName))/$C814</f>
        <v>#N/A</v>
      </c>
    </row>
    <row r="815" spans="1:4" ht="15" x14ac:dyDescent="0.25">
      <c r="A815" s="12">
        <f>Orders!A816</f>
        <v>0</v>
      </c>
      <c r="B815" s="18" t="e">
        <f>VLOOKUP(A815,'Product-tool'!A:E,5,0)</f>
        <v>#N/A</v>
      </c>
      <c r="C815" s="44" t="e">
        <f>VLOOKUP(A815&amp;B815,'Standard output'!A:D,4,0)</f>
        <v>#N/A</v>
      </c>
      <c r="D815" s="40" t="e">
        <f>INDEX(Orders!A:D,ROW()+1,FindCol("orders",2,TimeBucketName))/$C815</f>
        <v>#N/A</v>
      </c>
    </row>
    <row r="816" spans="1:4" ht="15" x14ac:dyDescent="0.25">
      <c r="A816" s="12">
        <f>Orders!A817</f>
        <v>0</v>
      </c>
      <c r="B816" s="18" t="e">
        <f>VLOOKUP(A816,'Product-tool'!A:E,5,0)</f>
        <v>#N/A</v>
      </c>
      <c r="C816" s="44" t="e">
        <f>VLOOKUP(A816&amp;B816,'Standard output'!A:D,4,0)</f>
        <v>#N/A</v>
      </c>
      <c r="D816" s="40" t="e">
        <f>INDEX(Orders!A:D,ROW()+1,FindCol("orders",2,TimeBucketName))/$C816</f>
        <v>#N/A</v>
      </c>
    </row>
    <row r="817" spans="1:4" ht="15" x14ac:dyDescent="0.25">
      <c r="A817" s="12">
        <f>Orders!A818</f>
        <v>0</v>
      </c>
      <c r="B817" s="18" t="e">
        <f>VLOOKUP(A817,'Product-tool'!A:E,5,0)</f>
        <v>#N/A</v>
      </c>
      <c r="C817" s="44" t="e">
        <f>VLOOKUP(A817&amp;B817,'Standard output'!A:D,4,0)</f>
        <v>#N/A</v>
      </c>
      <c r="D817" s="40" t="e">
        <f>INDEX(Orders!A:D,ROW()+1,FindCol("orders",2,TimeBucketName))/$C817</f>
        <v>#N/A</v>
      </c>
    </row>
    <row r="818" spans="1:4" ht="15" x14ac:dyDescent="0.25">
      <c r="A818" s="12">
        <f>Orders!A819</f>
        <v>0</v>
      </c>
      <c r="B818" s="18" t="e">
        <f>VLOOKUP(A818,'Product-tool'!A:E,5,0)</f>
        <v>#N/A</v>
      </c>
      <c r="C818" s="44" t="e">
        <f>VLOOKUP(A818&amp;B818,'Standard output'!A:D,4,0)</f>
        <v>#N/A</v>
      </c>
      <c r="D818" s="40" t="e">
        <f>INDEX(Orders!A:D,ROW()+1,FindCol("orders",2,TimeBucketName))/$C818</f>
        <v>#N/A</v>
      </c>
    </row>
    <row r="819" spans="1:4" ht="15" x14ac:dyDescent="0.25">
      <c r="A819" s="12">
        <f>Orders!A820</f>
        <v>0</v>
      </c>
      <c r="B819" s="18" t="e">
        <f>VLOOKUP(A819,'Product-tool'!A:E,5,0)</f>
        <v>#N/A</v>
      </c>
      <c r="C819" s="44" t="e">
        <f>VLOOKUP(A819&amp;B819,'Standard output'!A:D,4,0)</f>
        <v>#N/A</v>
      </c>
      <c r="D819" s="40" t="e">
        <f>INDEX(Orders!A:D,ROW()+1,FindCol("orders",2,TimeBucketName))/$C819</f>
        <v>#N/A</v>
      </c>
    </row>
    <row r="820" spans="1:4" ht="15" x14ac:dyDescent="0.25">
      <c r="A820" s="12">
        <f>Orders!A821</f>
        <v>0</v>
      </c>
      <c r="B820" s="18" t="e">
        <f>VLOOKUP(A820,'Product-tool'!A:E,5,0)</f>
        <v>#N/A</v>
      </c>
      <c r="C820" s="44" t="e">
        <f>VLOOKUP(A820&amp;B820,'Standard output'!A:D,4,0)</f>
        <v>#N/A</v>
      </c>
      <c r="D820" s="40" t="e">
        <f>INDEX(Orders!A:D,ROW()+1,FindCol("orders",2,TimeBucketName))/$C820</f>
        <v>#N/A</v>
      </c>
    </row>
    <row r="821" spans="1:4" ht="15" x14ac:dyDescent="0.25">
      <c r="A821" s="12">
        <f>Orders!A822</f>
        <v>0</v>
      </c>
      <c r="B821" s="18" t="e">
        <f>VLOOKUP(A821,'Product-tool'!A:E,5,0)</f>
        <v>#N/A</v>
      </c>
      <c r="C821" s="44" t="e">
        <f>VLOOKUP(A821&amp;B821,'Standard output'!A:D,4,0)</f>
        <v>#N/A</v>
      </c>
      <c r="D821" s="40" t="e">
        <f>INDEX(Orders!A:D,ROW()+1,FindCol("orders",2,TimeBucketName))/$C821</f>
        <v>#N/A</v>
      </c>
    </row>
    <row r="822" spans="1:4" ht="15" x14ac:dyDescent="0.25">
      <c r="A822" s="12">
        <f>Orders!A823</f>
        <v>0</v>
      </c>
      <c r="B822" s="18" t="e">
        <f>VLOOKUP(A822,'Product-tool'!A:E,5,0)</f>
        <v>#N/A</v>
      </c>
      <c r="C822" s="44" t="e">
        <f>VLOOKUP(A822&amp;B822,'Standard output'!A:D,4,0)</f>
        <v>#N/A</v>
      </c>
      <c r="D822" s="40" t="e">
        <f>INDEX(Orders!A:D,ROW()+1,FindCol("orders",2,TimeBucketName))/$C822</f>
        <v>#N/A</v>
      </c>
    </row>
    <row r="823" spans="1:4" ht="15" x14ac:dyDescent="0.25">
      <c r="A823" s="12">
        <f>Orders!A824</f>
        <v>0</v>
      </c>
      <c r="B823" s="18" t="e">
        <f>VLOOKUP(A823,'Product-tool'!A:E,5,0)</f>
        <v>#N/A</v>
      </c>
      <c r="C823" s="44" t="e">
        <f>VLOOKUP(A823&amp;B823,'Standard output'!A:D,4,0)</f>
        <v>#N/A</v>
      </c>
      <c r="D823" s="40" t="e">
        <f>INDEX(Orders!A:D,ROW()+1,FindCol("orders",2,TimeBucketName))/$C823</f>
        <v>#N/A</v>
      </c>
    </row>
    <row r="824" spans="1:4" ht="15" x14ac:dyDescent="0.25">
      <c r="A824" s="12">
        <f>Orders!A825</f>
        <v>0</v>
      </c>
      <c r="B824" s="18" t="e">
        <f>VLOOKUP(A824,'Product-tool'!A:E,5,0)</f>
        <v>#N/A</v>
      </c>
      <c r="C824" s="44" t="e">
        <f>VLOOKUP(A824&amp;B824,'Standard output'!A:D,4,0)</f>
        <v>#N/A</v>
      </c>
      <c r="D824" s="40" t="e">
        <f>INDEX(Orders!A:D,ROW()+1,FindCol("orders",2,TimeBucketName))/$C824</f>
        <v>#N/A</v>
      </c>
    </row>
    <row r="825" spans="1:4" ht="15" x14ac:dyDescent="0.25">
      <c r="A825" s="12">
        <f>Orders!A826</f>
        <v>0</v>
      </c>
      <c r="B825" s="18" t="e">
        <f>VLOOKUP(A825,'Product-tool'!A:E,5,0)</f>
        <v>#N/A</v>
      </c>
      <c r="C825" s="44" t="e">
        <f>VLOOKUP(A825&amp;B825,'Standard output'!A:D,4,0)</f>
        <v>#N/A</v>
      </c>
      <c r="D825" s="40" t="e">
        <f>INDEX(Orders!A:D,ROW()+1,FindCol("orders",2,TimeBucketName))/$C825</f>
        <v>#N/A</v>
      </c>
    </row>
    <row r="826" spans="1:4" ht="15" x14ac:dyDescent="0.25">
      <c r="A826" s="12">
        <f>Orders!A827</f>
        <v>0</v>
      </c>
      <c r="B826" s="18" t="e">
        <f>VLOOKUP(A826,'Product-tool'!A:E,5,0)</f>
        <v>#N/A</v>
      </c>
      <c r="C826" s="44" t="e">
        <f>VLOOKUP(A826&amp;B826,'Standard output'!A:D,4,0)</f>
        <v>#N/A</v>
      </c>
      <c r="D826" s="40" t="e">
        <f>INDEX(Orders!A:D,ROW()+1,FindCol("orders",2,TimeBucketName))/$C826</f>
        <v>#N/A</v>
      </c>
    </row>
    <row r="827" spans="1:4" ht="15" x14ac:dyDescent="0.25">
      <c r="A827" s="12">
        <f>Orders!A828</f>
        <v>0</v>
      </c>
      <c r="B827" s="18" t="e">
        <f>VLOOKUP(A827,'Product-tool'!A:E,5,0)</f>
        <v>#N/A</v>
      </c>
      <c r="C827" s="44" t="e">
        <f>VLOOKUP(A827&amp;B827,'Standard output'!A:D,4,0)</f>
        <v>#N/A</v>
      </c>
      <c r="D827" s="40" t="e">
        <f>INDEX(Orders!A:D,ROW()+1,FindCol("orders",2,TimeBucketName))/$C827</f>
        <v>#N/A</v>
      </c>
    </row>
    <row r="828" spans="1:4" ht="15" x14ac:dyDescent="0.25">
      <c r="A828" s="12">
        <f>Orders!A829</f>
        <v>0</v>
      </c>
      <c r="B828" s="18" t="e">
        <f>VLOOKUP(A828,'Product-tool'!A:E,5,0)</f>
        <v>#N/A</v>
      </c>
      <c r="C828" s="44" t="e">
        <f>VLOOKUP(A828&amp;B828,'Standard output'!A:D,4,0)</f>
        <v>#N/A</v>
      </c>
      <c r="D828" s="40" t="e">
        <f>INDEX(Orders!A:D,ROW()+1,FindCol("orders",2,TimeBucketName))/$C828</f>
        <v>#N/A</v>
      </c>
    </row>
    <row r="829" spans="1:4" ht="15" x14ac:dyDescent="0.25">
      <c r="A829" s="12">
        <f>Orders!A830</f>
        <v>0</v>
      </c>
      <c r="B829" s="18" t="e">
        <f>VLOOKUP(A829,'Product-tool'!A:E,5,0)</f>
        <v>#N/A</v>
      </c>
      <c r="C829" s="44" t="e">
        <f>VLOOKUP(A829&amp;B829,'Standard output'!A:D,4,0)</f>
        <v>#N/A</v>
      </c>
      <c r="D829" s="40" t="e">
        <f>INDEX(Orders!A:D,ROW()+1,FindCol("orders",2,TimeBucketName))/$C829</f>
        <v>#N/A</v>
      </c>
    </row>
    <row r="830" spans="1:4" ht="15" x14ac:dyDescent="0.25">
      <c r="A830" s="12">
        <f>Orders!A831</f>
        <v>0</v>
      </c>
      <c r="B830" s="18" t="e">
        <f>VLOOKUP(A830,'Product-tool'!A:E,5,0)</f>
        <v>#N/A</v>
      </c>
      <c r="C830" s="44" t="e">
        <f>VLOOKUP(A830&amp;B830,'Standard output'!A:D,4,0)</f>
        <v>#N/A</v>
      </c>
      <c r="D830" s="40" t="e">
        <f>INDEX(Orders!A:D,ROW()+1,FindCol("orders",2,TimeBucketName))/$C830</f>
        <v>#N/A</v>
      </c>
    </row>
    <row r="831" spans="1:4" ht="15" x14ac:dyDescent="0.25">
      <c r="A831" s="12">
        <f>Orders!A832</f>
        <v>0</v>
      </c>
      <c r="B831" s="18" t="e">
        <f>VLOOKUP(A831,'Product-tool'!A:E,5,0)</f>
        <v>#N/A</v>
      </c>
      <c r="C831" s="44" t="e">
        <f>VLOOKUP(A831&amp;B831,'Standard output'!A:D,4,0)</f>
        <v>#N/A</v>
      </c>
      <c r="D831" s="40" t="e">
        <f>INDEX(Orders!A:D,ROW()+1,FindCol("orders",2,TimeBucketName))/$C831</f>
        <v>#N/A</v>
      </c>
    </row>
    <row r="832" spans="1:4" ht="15" x14ac:dyDescent="0.25">
      <c r="A832" s="12">
        <f>Orders!A833</f>
        <v>0</v>
      </c>
      <c r="B832" s="18" t="e">
        <f>VLOOKUP(A832,'Product-tool'!A:E,5,0)</f>
        <v>#N/A</v>
      </c>
      <c r="C832" s="44" t="e">
        <f>VLOOKUP(A832&amp;B832,'Standard output'!A:D,4,0)</f>
        <v>#N/A</v>
      </c>
      <c r="D832" s="40" t="e">
        <f>INDEX(Orders!A:D,ROW()+1,FindCol("orders",2,TimeBucketName))/$C832</f>
        <v>#N/A</v>
      </c>
    </row>
    <row r="833" spans="1:4" ht="15" x14ac:dyDescent="0.25">
      <c r="A833" s="12">
        <f>Orders!A834</f>
        <v>0</v>
      </c>
      <c r="B833" s="18" t="e">
        <f>VLOOKUP(A833,'Product-tool'!A:E,5,0)</f>
        <v>#N/A</v>
      </c>
      <c r="C833" s="44" t="e">
        <f>VLOOKUP(A833&amp;B833,'Standard output'!A:D,4,0)</f>
        <v>#N/A</v>
      </c>
      <c r="D833" s="40" t="e">
        <f>INDEX(Orders!A:D,ROW()+1,FindCol("orders",2,TimeBucketName))/$C833</f>
        <v>#N/A</v>
      </c>
    </row>
    <row r="834" spans="1:4" ht="15" x14ac:dyDescent="0.25">
      <c r="A834" s="12">
        <f>Orders!A835</f>
        <v>0</v>
      </c>
      <c r="B834" s="18" t="e">
        <f>VLOOKUP(A834,'Product-tool'!A:E,5,0)</f>
        <v>#N/A</v>
      </c>
      <c r="C834" s="44" t="e">
        <f>VLOOKUP(A834&amp;B834,'Standard output'!A:D,4,0)</f>
        <v>#N/A</v>
      </c>
      <c r="D834" s="40" t="e">
        <f>INDEX(Orders!A:D,ROW()+1,FindCol("orders",2,TimeBucketName))/$C834</f>
        <v>#N/A</v>
      </c>
    </row>
    <row r="835" spans="1:4" ht="15" x14ac:dyDescent="0.25">
      <c r="A835" s="12">
        <f>Orders!A836</f>
        <v>0</v>
      </c>
      <c r="B835" s="18" t="e">
        <f>VLOOKUP(A835,'Product-tool'!A:E,5,0)</f>
        <v>#N/A</v>
      </c>
      <c r="C835" s="44" t="e">
        <f>VLOOKUP(A835&amp;B835,'Standard output'!A:D,4,0)</f>
        <v>#N/A</v>
      </c>
      <c r="D835" s="40" t="e">
        <f>INDEX(Orders!A:D,ROW()+1,FindCol("orders",2,TimeBucketName))/$C835</f>
        <v>#N/A</v>
      </c>
    </row>
    <row r="836" spans="1:4" ht="15" x14ac:dyDescent="0.25">
      <c r="A836" s="12">
        <f>Orders!A837</f>
        <v>0</v>
      </c>
      <c r="B836" s="18" t="e">
        <f>VLOOKUP(A836,'Product-tool'!A:E,5,0)</f>
        <v>#N/A</v>
      </c>
      <c r="C836" s="44" t="e">
        <f>VLOOKUP(A836&amp;B836,'Standard output'!A:D,4,0)</f>
        <v>#N/A</v>
      </c>
      <c r="D836" s="40" t="e">
        <f>INDEX(Orders!A:D,ROW()+1,FindCol("orders",2,TimeBucketName))/$C836</f>
        <v>#N/A</v>
      </c>
    </row>
    <row r="837" spans="1:4" ht="15" x14ac:dyDescent="0.25">
      <c r="A837" s="12">
        <f>Orders!A838</f>
        <v>0</v>
      </c>
      <c r="B837" s="18" t="e">
        <f>VLOOKUP(A837,'Product-tool'!A:E,5,0)</f>
        <v>#N/A</v>
      </c>
      <c r="C837" s="44" t="e">
        <f>VLOOKUP(A837&amp;B837,'Standard output'!A:D,4,0)</f>
        <v>#N/A</v>
      </c>
      <c r="D837" s="40" t="e">
        <f>INDEX(Orders!A:D,ROW()+1,FindCol("orders",2,TimeBucketName))/$C837</f>
        <v>#N/A</v>
      </c>
    </row>
    <row r="838" spans="1:4" ht="15" x14ac:dyDescent="0.25">
      <c r="A838" s="12">
        <f>Orders!A839</f>
        <v>0</v>
      </c>
      <c r="B838" s="18" t="e">
        <f>VLOOKUP(A838,'Product-tool'!A:E,5,0)</f>
        <v>#N/A</v>
      </c>
      <c r="C838" s="44" t="e">
        <f>VLOOKUP(A838&amp;B838,'Standard output'!A:D,4,0)</f>
        <v>#N/A</v>
      </c>
      <c r="D838" s="40" t="e">
        <f>INDEX(Orders!A:D,ROW()+1,FindCol("orders",2,TimeBucketName))/$C838</f>
        <v>#N/A</v>
      </c>
    </row>
    <row r="839" spans="1:4" ht="15" x14ac:dyDescent="0.25">
      <c r="A839" s="12">
        <f>Orders!A840</f>
        <v>0</v>
      </c>
      <c r="B839" s="18" t="e">
        <f>VLOOKUP(A839,'Product-tool'!A:E,5,0)</f>
        <v>#N/A</v>
      </c>
      <c r="C839" s="44" t="e">
        <f>VLOOKUP(A839&amp;B839,'Standard output'!A:D,4,0)</f>
        <v>#N/A</v>
      </c>
      <c r="D839" s="40" t="e">
        <f>INDEX(Orders!A:D,ROW()+1,FindCol("orders",2,TimeBucketName))/$C839</f>
        <v>#N/A</v>
      </c>
    </row>
    <row r="840" spans="1:4" ht="15" x14ac:dyDescent="0.25">
      <c r="A840" s="12">
        <f>Orders!A841</f>
        <v>0</v>
      </c>
      <c r="B840" s="18" t="e">
        <f>VLOOKUP(A840,'Product-tool'!A:E,5,0)</f>
        <v>#N/A</v>
      </c>
      <c r="C840" s="44" t="e">
        <f>VLOOKUP(A840&amp;B840,'Standard output'!A:D,4,0)</f>
        <v>#N/A</v>
      </c>
      <c r="D840" s="40" t="e">
        <f>INDEX(Orders!A:D,ROW()+1,FindCol("orders",2,TimeBucketName))/$C840</f>
        <v>#N/A</v>
      </c>
    </row>
    <row r="841" spans="1:4" ht="15" x14ac:dyDescent="0.25">
      <c r="A841" s="12">
        <f>Orders!A842</f>
        <v>0</v>
      </c>
      <c r="B841" s="18" t="e">
        <f>VLOOKUP(A841,'Product-tool'!A:E,5,0)</f>
        <v>#N/A</v>
      </c>
      <c r="C841" s="44" t="e">
        <f>VLOOKUP(A841&amp;B841,'Standard output'!A:D,4,0)</f>
        <v>#N/A</v>
      </c>
      <c r="D841" s="40" t="e">
        <f>INDEX(Orders!A:D,ROW()+1,FindCol("orders",2,TimeBucketName))/$C841</f>
        <v>#N/A</v>
      </c>
    </row>
    <row r="842" spans="1:4" ht="15" x14ac:dyDescent="0.25">
      <c r="A842" s="12">
        <f>Orders!A843</f>
        <v>0</v>
      </c>
      <c r="B842" s="18" t="e">
        <f>VLOOKUP(A842,'Product-tool'!A:E,5,0)</f>
        <v>#N/A</v>
      </c>
      <c r="C842" s="44" t="e">
        <f>VLOOKUP(A842&amp;B842,'Standard output'!A:D,4,0)</f>
        <v>#N/A</v>
      </c>
      <c r="D842" s="40" t="e">
        <f>INDEX(Orders!A:D,ROW()+1,FindCol("orders",2,TimeBucketName))/$C842</f>
        <v>#N/A</v>
      </c>
    </row>
    <row r="843" spans="1:4" ht="15" x14ac:dyDescent="0.25">
      <c r="A843" s="12">
        <f>Orders!A844</f>
        <v>0</v>
      </c>
      <c r="B843" s="18" t="e">
        <f>VLOOKUP(A843,'Product-tool'!A:E,5,0)</f>
        <v>#N/A</v>
      </c>
      <c r="C843" s="44" t="e">
        <f>VLOOKUP(A843&amp;B843,'Standard output'!A:D,4,0)</f>
        <v>#N/A</v>
      </c>
      <c r="D843" s="40" t="e">
        <f>INDEX(Orders!A:D,ROW()+1,FindCol("orders",2,TimeBucketName))/$C843</f>
        <v>#N/A</v>
      </c>
    </row>
    <row r="844" spans="1:4" ht="15" x14ac:dyDescent="0.25">
      <c r="A844" s="12">
        <f>Orders!A845</f>
        <v>0</v>
      </c>
      <c r="B844" s="18" t="e">
        <f>VLOOKUP(A844,'Product-tool'!A:E,5,0)</f>
        <v>#N/A</v>
      </c>
      <c r="C844" s="44" t="e">
        <f>VLOOKUP(A844&amp;B844,'Standard output'!A:D,4,0)</f>
        <v>#N/A</v>
      </c>
      <c r="D844" s="40" t="e">
        <f>INDEX(Orders!A:D,ROW()+1,FindCol("orders",2,TimeBucketName))/$C844</f>
        <v>#N/A</v>
      </c>
    </row>
    <row r="845" spans="1:4" ht="15" x14ac:dyDescent="0.25">
      <c r="A845" s="12">
        <f>Orders!A846</f>
        <v>0</v>
      </c>
      <c r="B845" s="18" t="e">
        <f>VLOOKUP(A845,'Product-tool'!A:E,5,0)</f>
        <v>#N/A</v>
      </c>
      <c r="C845" s="44" t="e">
        <f>VLOOKUP(A845&amp;B845,'Standard output'!A:D,4,0)</f>
        <v>#N/A</v>
      </c>
      <c r="D845" s="40" t="e">
        <f>INDEX(Orders!A:D,ROW()+1,FindCol("orders",2,TimeBucketName))/$C845</f>
        <v>#N/A</v>
      </c>
    </row>
    <row r="846" spans="1:4" ht="15" x14ac:dyDescent="0.25">
      <c r="A846" s="12">
        <f>Orders!A847</f>
        <v>0</v>
      </c>
      <c r="B846" s="18" t="e">
        <f>VLOOKUP(A846,'Product-tool'!A:E,5,0)</f>
        <v>#N/A</v>
      </c>
      <c r="C846" s="44" t="e">
        <f>VLOOKUP(A846&amp;B846,'Standard output'!A:D,4,0)</f>
        <v>#N/A</v>
      </c>
      <c r="D846" s="40" t="e">
        <f>INDEX(Orders!A:D,ROW()+1,FindCol("orders",2,TimeBucketName))/$C846</f>
        <v>#N/A</v>
      </c>
    </row>
    <row r="847" spans="1:4" ht="15" x14ac:dyDescent="0.25">
      <c r="A847" s="12">
        <f>Orders!A848</f>
        <v>0</v>
      </c>
      <c r="B847" s="18" t="e">
        <f>VLOOKUP(A847,'Product-tool'!A:E,5,0)</f>
        <v>#N/A</v>
      </c>
      <c r="C847" s="44" t="e">
        <f>VLOOKUP(A847&amp;B847,'Standard output'!A:D,4,0)</f>
        <v>#N/A</v>
      </c>
      <c r="D847" s="40" t="e">
        <f>INDEX(Orders!A:D,ROW()+1,FindCol("orders",2,TimeBucketName))/$C847</f>
        <v>#N/A</v>
      </c>
    </row>
    <row r="848" spans="1:4" ht="15" x14ac:dyDescent="0.25">
      <c r="A848" s="12">
        <f>Orders!A849</f>
        <v>0</v>
      </c>
      <c r="B848" s="18" t="e">
        <f>VLOOKUP(A848,'Product-tool'!A:E,5,0)</f>
        <v>#N/A</v>
      </c>
      <c r="C848" s="44" t="e">
        <f>VLOOKUP(A848&amp;B848,'Standard output'!A:D,4,0)</f>
        <v>#N/A</v>
      </c>
      <c r="D848" s="40" t="e">
        <f>INDEX(Orders!A:D,ROW()+1,FindCol("orders",2,TimeBucketName))/$C848</f>
        <v>#N/A</v>
      </c>
    </row>
    <row r="849" spans="1:4" ht="15" x14ac:dyDescent="0.25">
      <c r="A849" s="12">
        <f>Orders!A850</f>
        <v>0</v>
      </c>
      <c r="B849" s="18" t="e">
        <f>VLOOKUP(A849,'Product-tool'!A:E,5,0)</f>
        <v>#N/A</v>
      </c>
      <c r="C849" s="44" t="e">
        <f>VLOOKUP(A849&amp;B849,'Standard output'!A:D,4,0)</f>
        <v>#N/A</v>
      </c>
      <c r="D849" s="40" t="e">
        <f>INDEX(Orders!A:D,ROW()+1,FindCol("orders",2,TimeBucketName))/$C849</f>
        <v>#N/A</v>
      </c>
    </row>
    <row r="850" spans="1:4" ht="15" x14ac:dyDescent="0.25">
      <c r="A850" s="12">
        <f>Orders!A851</f>
        <v>0</v>
      </c>
      <c r="B850" s="18" t="e">
        <f>VLOOKUP(A850,'Product-tool'!A:E,5,0)</f>
        <v>#N/A</v>
      </c>
      <c r="C850" s="44" t="e">
        <f>VLOOKUP(A850&amp;B850,'Standard output'!A:D,4,0)</f>
        <v>#N/A</v>
      </c>
      <c r="D850" s="40" t="e">
        <f>INDEX(Orders!A:D,ROW()+1,FindCol("orders",2,TimeBucketName))/$C850</f>
        <v>#N/A</v>
      </c>
    </row>
    <row r="851" spans="1:4" ht="15" x14ac:dyDescent="0.25">
      <c r="A851" s="12">
        <f>Orders!A852</f>
        <v>0</v>
      </c>
      <c r="B851" s="18" t="e">
        <f>VLOOKUP(A851,'Product-tool'!A:E,5,0)</f>
        <v>#N/A</v>
      </c>
      <c r="C851" s="44" t="e">
        <f>VLOOKUP(A851&amp;B851,'Standard output'!A:D,4,0)</f>
        <v>#N/A</v>
      </c>
      <c r="D851" s="40" t="e">
        <f>INDEX(Orders!A:D,ROW()+1,FindCol("orders",2,TimeBucketName))/$C851</f>
        <v>#N/A</v>
      </c>
    </row>
    <row r="852" spans="1:4" ht="15" x14ac:dyDescent="0.25">
      <c r="A852" s="12">
        <f>Orders!A853</f>
        <v>0</v>
      </c>
      <c r="B852" s="18" t="e">
        <f>VLOOKUP(A852,'Product-tool'!A:E,5,0)</f>
        <v>#N/A</v>
      </c>
      <c r="C852" s="44" t="e">
        <f>VLOOKUP(A852&amp;B852,'Standard output'!A:D,4,0)</f>
        <v>#N/A</v>
      </c>
      <c r="D852" s="40" t="e">
        <f>INDEX(Orders!A:D,ROW()+1,FindCol("orders",2,TimeBucketName))/$C852</f>
        <v>#N/A</v>
      </c>
    </row>
    <row r="853" spans="1:4" ht="15" x14ac:dyDescent="0.25">
      <c r="A853" s="12">
        <f>Orders!A854</f>
        <v>0</v>
      </c>
      <c r="B853" s="18" t="e">
        <f>VLOOKUP(A853,'Product-tool'!A:E,5,0)</f>
        <v>#N/A</v>
      </c>
      <c r="C853" s="44" t="e">
        <f>VLOOKUP(A853&amp;B853,'Standard output'!A:D,4,0)</f>
        <v>#N/A</v>
      </c>
      <c r="D853" s="40" t="e">
        <f>INDEX(Orders!A:D,ROW()+1,FindCol("orders",2,TimeBucketName))/$C853</f>
        <v>#N/A</v>
      </c>
    </row>
    <row r="854" spans="1:4" ht="15" x14ac:dyDescent="0.25">
      <c r="A854" s="12">
        <f>Orders!A855</f>
        <v>0</v>
      </c>
      <c r="B854" s="18" t="e">
        <f>VLOOKUP(A854,'Product-tool'!A:E,5,0)</f>
        <v>#N/A</v>
      </c>
      <c r="C854" s="44" t="e">
        <f>VLOOKUP(A854&amp;B854,'Standard output'!A:D,4,0)</f>
        <v>#N/A</v>
      </c>
      <c r="D854" s="40" t="e">
        <f>INDEX(Orders!A:D,ROW()+1,FindCol("orders",2,TimeBucketName))/$C854</f>
        <v>#N/A</v>
      </c>
    </row>
    <row r="855" spans="1:4" ht="15" x14ac:dyDescent="0.25">
      <c r="A855" s="12">
        <f>Orders!A856</f>
        <v>0</v>
      </c>
      <c r="B855" s="18" t="e">
        <f>VLOOKUP(A855,'Product-tool'!A:E,5,0)</f>
        <v>#N/A</v>
      </c>
      <c r="C855" s="44" t="e">
        <f>VLOOKUP(A855&amp;B855,'Standard output'!A:D,4,0)</f>
        <v>#N/A</v>
      </c>
      <c r="D855" s="40" t="e">
        <f>INDEX(Orders!A:D,ROW()+1,FindCol("orders",2,TimeBucketName))/$C855</f>
        <v>#N/A</v>
      </c>
    </row>
    <row r="856" spans="1:4" ht="15" x14ac:dyDescent="0.25">
      <c r="A856" s="12">
        <f>Orders!A857</f>
        <v>0</v>
      </c>
      <c r="B856" s="18" t="e">
        <f>VLOOKUP(A856,'Product-tool'!A:E,5,0)</f>
        <v>#N/A</v>
      </c>
      <c r="C856" s="44" t="e">
        <f>VLOOKUP(A856&amp;B856,'Standard output'!A:D,4,0)</f>
        <v>#N/A</v>
      </c>
      <c r="D856" s="40" t="e">
        <f>INDEX(Orders!A:D,ROW()+1,FindCol("orders",2,TimeBucketName))/$C856</f>
        <v>#N/A</v>
      </c>
    </row>
    <row r="857" spans="1:4" ht="15" x14ac:dyDescent="0.25">
      <c r="A857" s="12">
        <f>Orders!A858</f>
        <v>0</v>
      </c>
      <c r="B857" s="18" t="e">
        <f>VLOOKUP(A857,'Product-tool'!A:E,5,0)</f>
        <v>#N/A</v>
      </c>
      <c r="C857" s="44" t="e">
        <f>VLOOKUP(A857&amp;B857,'Standard output'!A:D,4,0)</f>
        <v>#N/A</v>
      </c>
      <c r="D857" s="40" t="e">
        <f>INDEX(Orders!A:D,ROW()+1,FindCol("orders",2,TimeBucketName))/$C857</f>
        <v>#N/A</v>
      </c>
    </row>
    <row r="858" spans="1:4" ht="15" x14ac:dyDescent="0.25">
      <c r="A858" s="12">
        <f>Orders!A859</f>
        <v>0</v>
      </c>
      <c r="B858" s="18" t="e">
        <f>VLOOKUP(A858,'Product-tool'!A:E,5,0)</f>
        <v>#N/A</v>
      </c>
      <c r="C858" s="44" t="e">
        <f>VLOOKUP(A858&amp;B858,'Standard output'!A:D,4,0)</f>
        <v>#N/A</v>
      </c>
      <c r="D858" s="40" t="e">
        <f>INDEX(Orders!A:D,ROW()+1,FindCol("orders",2,TimeBucketName))/$C858</f>
        <v>#N/A</v>
      </c>
    </row>
    <row r="859" spans="1:4" ht="15" x14ac:dyDescent="0.25">
      <c r="A859" s="12">
        <f>Orders!A860</f>
        <v>0</v>
      </c>
      <c r="B859" s="18" t="e">
        <f>VLOOKUP(A859,'Product-tool'!A:E,5,0)</f>
        <v>#N/A</v>
      </c>
      <c r="C859" s="44" t="e">
        <f>VLOOKUP(A859&amp;B859,'Standard output'!A:D,4,0)</f>
        <v>#N/A</v>
      </c>
      <c r="D859" s="40" t="e">
        <f>INDEX(Orders!A:D,ROW()+1,FindCol("orders",2,TimeBucketName))/$C859</f>
        <v>#N/A</v>
      </c>
    </row>
    <row r="860" spans="1:4" ht="15" x14ac:dyDescent="0.25">
      <c r="A860" s="12">
        <f>Orders!A861</f>
        <v>0</v>
      </c>
      <c r="B860" s="18" t="e">
        <f>VLOOKUP(A860,'Product-tool'!A:E,5,0)</f>
        <v>#N/A</v>
      </c>
      <c r="C860" s="44" t="e">
        <f>VLOOKUP(A860&amp;B860,'Standard output'!A:D,4,0)</f>
        <v>#N/A</v>
      </c>
      <c r="D860" s="40" t="e">
        <f>INDEX(Orders!A:D,ROW()+1,FindCol("orders",2,TimeBucketName))/$C860</f>
        <v>#N/A</v>
      </c>
    </row>
    <row r="861" spans="1:4" ht="15" x14ac:dyDescent="0.25">
      <c r="A861" s="12">
        <f>Orders!A862</f>
        <v>0</v>
      </c>
      <c r="B861" s="18" t="e">
        <f>VLOOKUP(A861,'Product-tool'!A:E,5,0)</f>
        <v>#N/A</v>
      </c>
      <c r="C861" s="44" t="e">
        <f>VLOOKUP(A861&amp;B861,'Standard output'!A:D,4,0)</f>
        <v>#N/A</v>
      </c>
      <c r="D861" s="40" t="e">
        <f>INDEX(Orders!A:D,ROW()+1,FindCol("orders",2,TimeBucketName))/$C861</f>
        <v>#N/A</v>
      </c>
    </row>
    <row r="862" spans="1:4" ht="15" x14ac:dyDescent="0.25">
      <c r="A862" s="12">
        <f>Orders!A863</f>
        <v>0</v>
      </c>
      <c r="B862" s="18" t="e">
        <f>VLOOKUP(A862,'Product-tool'!A:E,5,0)</f>
        <v>#N/A</v>
      </c>
      <c r="C862" s="44" t="e">
        <f>VLOOKUP(A862&amp;B862,'Standard output'!A:D,4,0)</f>
        <v>#N/A</v>
      </c>
      <c r="D862" s="40" t="e">
        <f>INDEX(Orders!A:D,ROW()+1,FindCol("orders",2,TimeBucketName))/$C862</f>
        <v>#N/A</v>
      </c>
    </row>
    <row r="863" spans="1:4" ht="15" x14ac:dyDescent="0.25">
      <c r="A863" s="12">
        <f>Orders!A864</f>
        <v>0</v>
      </c>
      <c r="B863" s="18" t="e">
        <f>VLOOKUP(A863,'Product-tool'!A:E,5,0)</f>
        <v>#N/A</v>
      </c>
      <c r="C863" s="44" t="e">
        <f>VLOOKUP(A863&amp;B863,'Standard output'!A:D,4,0)</f>
        <v>#N/A</v>
      </c>
      <c r="D863" s="40" t="e">
        <f>INDEX(Orders!A:D,ROW()+1,FindCol("orders",2,TimeBucketName))/$C863</f>
        <v>#N/A</v>
      </c>
    </row>
    <row r="864" spans="1:4" ht="15" x14ac:dyDescent="0.25">
      <c r="A864" s="12">
        <f>Orders!A865</f>
        <v>0</v>
      </c>
      <c r="B864" s="18" t="e">
        <f>VLOOKUP(A864,'Product-tool'!A:E,5,0)</f>
        <v>#N/A</v>
      </c>
      <c r="C864" s="44" t="e">
        <f>VLOOKUP(A864&amp;B864,'Standard output'!A:D,4,0)</f>
        <v>#N/A</v>
      </c>
      <c r="D864" s="40" t="e">
        <f>INDEX(Orders!A:D,ROW()+1,FindCol("orders",2,TimeBucketName))/$C864</f>
        <v>#N/A</v>
      </c>
    </row>
    <row r="865" spans="1:4" ht="15" x14ac:dyDescent="0.25">
      <c r="A865" s="12">
        <f>Orders!A866</f>
        <v>0</v>
      </c>
      <c r="B865" s="18" t="e">
        <f>VLOOKUP(A865,'Product-tool'!A:E,5,0)</f>
        <v>#N/A</v>
      </c>
      <c r="C865" s="44" t="e">
        <f>VLOOKUP(A865&amp;B865,'Standard output'!A:D,4,0)</f>
        <v>#N/A</v>
      </c>
      <c r="D865" s="40" t="e">
        <f>INDEX(Orders!A:D,ROW()+1,FindCol("orders",2,TimeBucketName))/$C865</f>
        <v>#N/A</v>
      </c>
    </row>
    <row r="866" spans="1:4" ht="15" x14ac:dyDescent="0.25">
      <c r="A866" s="12">
        <f>Orders!A867</f>
        <v>0</v>
      </c>
      <c r="B866" s="18" t="e">
        <f>VLOOKUP(A866,'Product-tool'!A:E,5,0)</f>
        <v>#N/A</v>
      </c>
      <c r="C866" s="44" t="e">
        <f>VLOOKUP(A866&amp;B866,'Standard output'!A:D,4,0)</f>
        <v>#N/A</v>
      </c>
      <c r="D866" s="40" t="e">
        <f>INDEX(Orders!A:D,ROW()+1,FindCol("orders",2,TimeBucketName))/$C866</f>
        <v>#N/A</v>
      </c>
    </row>
    <row r="867" spans="1:4" ht="15" x14ac:dyDescent="0.25">
      <c r="A867" s="12">
        <f>Orders!A868</f>
        <v>0</v>
      </c>
      <c r="B867" s="18" t="e">
        <f>VLOOKUP(A867,'Product-tool'!A:E,5,0)</f>
        <v>#N/A</v>
      </c>
      <c r="C867" s="44" t="e">
        <f>VLOOKUP(A867&amp;B867,'Standard output'!A:D,4,0)</f>
        <v>#N/A</v>
      </c>
      <c r="D867" s="40" t="e">
        <f>INDEX(Orders!A:D,ROW()+1,FindCol("orders",2,TimeBucketName))/$C867</f>
        <v>#N/A</v>
      </c>
    </row>
    <row r="868" spans="1:4" ht="15" x14ac:dyDescent="0.25">
      <c r="A868" s="12">
        <f>Orders!A869</f>
        <v>0</v>
      </c>
      <c r="B868" s="18" t="e">
        <f>VLOOKUP(A868,'Product-tool'!A:E,5,0)</f>
        <v>#N/A</v>
      </c>
      <c r="C868" s="44" t="e">
        <f>VLOOKUP(A868&amp;B868,'Standard output'!A:D,4,0)</f>
        <v>#N/A</v>
      </c>
      <c r="D868" s="40" t="e">
        <f>INDEX(Orders!A:D,ROW()+1,FindCol("orders",2,TimeBucketName))/$C868</f>
        <v>#N/A</v>
      </c>
    </row>
    <row r="869" spans="1:4" ht="15" x14ac:dyDescent="0.25">
      <c r="A869" s="12">
        <f>Orders!A870</f>
        <v>0</v>
      </c>
      <c r="B869" s="18" t="e">
        <f>VLOOKUP(A869,'Product-tool'!A:E,5,0)</f>
        <v>#N/A</v>
      </c>
      <c r="C869" s="44" t="e">
        <f>VLOOKUP(A869&amp;B869,'Standard output'!A:D,4,0)</f>
        <v>#N/A</v>
      </c>
      <c r="D869" s="40" t="e">
        <f>INDEX(Orders!A:D,ROW()+1,FindCol("orders",2,TimeBucketName))/$C869</f>
        <v>#N/A</v>
      </c>
    </row>
    <row r="870" spans="1:4" ht="15" x14ac:dyDescent="0.25">
      <c r="A870" s="12">
        <f>Orders!A871</f>
        <v>0</v>
      </c>
      <c r="B870" s="18" t="e">
        <f>VLOOKUP(A870,'Product-tool'!A:E,5,0)</f>
        <v>#N/A</v>
      </c>
      <c r="C870" s="44" t="e">
        <f>VLOOKUP(A870&amp;B870,'Standard output'!A:D,4,0)</f>
        <v>#N/A</v>
      </c>
      <c r="D870" s="40" t="e">
        <f>INDEX(Orders!A:D,ROW()+1,FindCol("orders",2,TimeBucketName))/$C870</f>
        <v>#N/A</v>
      </c>
    </row>
    <row r="871" spans="1:4" ht="15" x14ac:dyDescent="0.25">
      <c r="A871" s="12">
        <f>Orders!A872</f>
        <v>0</v>
      </c>
      <c r="B871" s="18" t="e">
        <f>VLOOKUP(A871,'Product-tool'!A:E,5,0)</f>
        <v>#N/A</v>
      </c>
      <c r="C871" s="44" t="e">
        <f>VLOOKUP(A871&amp;B871,'Standard output'!A:D,4,0)</f>
        <v>#N/A</v>
      </c>
      <c r="D871" s="40" t="e">
        <f>INDEX(Orders!A:D,ROW()+1,FindCol("orders",2,TimeBucketName))/$C871</f>
        <v>#N/A</v>
      </c>
    </row>
    <row r="872" spans="1:4" ht="15" x14ac:dyDescent="0.25">
      <c r="A872" s="12">
        <f>Orders!A873</f>
        <v>0</v>
      </c>
      <c r="B872" s="18" t="e">
        <f>VLOOKUP(A872,'Product-tool'!A:E,5,0)</f>
        <v>#N/A</v>
      </c>
      <c r="C872" s="44" t="e">
        <f>VLOOKUP(A872&amp;B872,'Standard output'!A:D,4,0)</f>
        <v>#N/A</v>
      </c>
      <c r="D872" s="40" t="e">
        <f>INDEX(Orders!A:D,ROW()+1,FindCol("orders",2,TimeBucketName))/$C872</f>
        <v>#N/A</v>
      </c>
    </row>
    <row r="873" spans="1:4" ht="15" x14ac:dyDescent="0.25">
      <c r="A873" s="12">
        <f>Orders!A874</f>
        <v>0</v>
      </c>
      <c r="B873" s="18" t="e">
        <f>VLOOKUP(A873,'Product-tool'!A:E,5,0)</f>
        <v>#N/A</v>
      </c>
      <c r="C873" s="44" t="e">
        <f>VLOOKUP(A873&amp;B873,'Standard output'!A:D,4,0)</f>
        <v>#N/A</v>
      </c>
      <c r="D873" s="40" t="e">
        <f>INDEX(Orders!A:D,ROW()+1,FindCol("orders",2,TimeBucketName))/$C873</f>
        <v>#N/A</v>
      </c>
    </row>
    <row r="874" spans="1:4" ht="15" x14ac:dyDescent="0.25">
      <c r="A874" s="12">
        <f>Orders!A875</f>
        <v>0</v>
      </c>
      <c r="B874" s="18" t="e">
        <f>VLOOKUP(A874,'Product-tool'!A:E,5,0)</f>
        <v>#N/A</v>
      </c>
      <c r="C874" s="44" t="e">
        <f>VLOOKUP(A874&amp;B874,'Standard output'!A:D,4,0)</f>
        <v>#N/A</v>
      </c>
      <c r="D874" s="40" t="e">
        <f>INDEX(Orders!A:D,ROW()+1,FindCol("orders",2,TimeBucketName))/$C874</f>
        <v>#N/A</v>
      </c>
    </row>
    <row r="875" spans="1:4" ht="15" x14ac:dyDescent="0.25">
      <c r="A875" s="12">
        <f>Orders!A876</f>
        <v>0</v>
      </c>
      <c r="B875" s="18" t="e">
        <f>VLOOKUP(A875,'Product-tool'!A:E,5,0)</f>
        <v>#N/A</v>
      </c>
      <c r="C875" s="44" t="e">
        <f>VLOOKUP(A875&amp;B875,'Standard output'!A:D,4,0)</f>
        <v>#N/A</v>
      </c>
      <c r="D875" s="40" t="e">
        <f>INDEX(Orders!A:D,ROW()+1,FindCol("orders",2,TimeBucketName))/$C875</f>
        <v>#N/A</v>
      </c>
    </row>
    <row r="876" spans="1:4" ht="15" x14ac:dyDescent="0.25">
      <c r="A876" s="12">
        <f>Orders!A877</f>
        <v>0</v>
      </c>
      <c r="B876" s="18" t="e">
        <f>VLOOKUP(A876,'Product-tool'!A:E,5,0)</f>
        <v>#N/A</v>
      </c>
      <c r="C876" s="44" t="e">
        <f>VLOOKUP(A876&amp;B876,'Standard output'!A:D,4,0)</f>
        <v>#N/A</v>
      </c>
      <c r="D876" s="40" t="e">
        <f>INDEX(Orders!A:D,ROW()+1,FindCol("orders",2,TimeBucketName))/$C876</f>
        <v>#N/A</v>
      </c>
    </row>
    <row r="877" spans="1:4" ht="15" x14ac:dyDescent="0.25">
      <c r="A877" s="12">
        <f>Orders!A878</f>
        <v>0</v>
      </c>
      <c r="B877" s="18" t="e">
        <f>VLOOKUP(A877,'Product-tool'!A:E,5,0)</f>
        <v>#N/A</v>
      </c>
      <c r="C877" s="44" t="e">
        <f>VLOOKUP(A877&amp;B877,'Standard output'!A:D,4,0)</f>
        <v>#N/A</v>
      </c>
      <c r="D877" s="40" t="e">
        <f>INDEX(Orders!A:D,ROW()+1,FindCol("orders",2,TimeBucketName))/$C877</f>
        <v>#N/A</v>
      </c>
    </row>
    <row r="878" spans="1:4" ht="15" x14ac:dyDescent="0.25">
      <c r="A878" s="12">
        <f>Orders!A879</f>
        <v>0</v>
      </c>
      <c r="B878" s="18" t="e">
        <f>VLOOKUP(A878,'Product-tool'!A:E,5,0)</f>
        <v>#N/A</v>
      </c>
      <c r="C878" s="44" t="e">
        <f>VLOOKUP(A878&amp;B878,'Standard output'!A:D,4,0)</f>
        <v>#N/A</v>
      </c>
      <c r="D878" s="40" t="e">
        <f>INDEX(Orders!A:D,ROW()+1,FindCol("orders",2,TimeBucketName))/$C878</f>
        <v>#N/A</v>
      </c>
    </row>
    <row r="879" spans="1:4" ht="15" x14ac:dyDescent="0.25">
      <c r="A879" s="12">
        <f>Orders!A880</f>
        <v>0</v>
      </c>
      <c r="B879" s="18" t="e">
        <f>VLOOKUP(A879,'Product-tool'!A:E,5,0)</f>
        <v>#N/A</v>
      </c>
      <c r="C879" s="44" t="e">
        <f>VLOOKUP(A879&amp;B879,'Standard output'!A:D,4,0)</f>
        <v>#N/A</v>
      </c>
      <c r="D879" s="40" t="e">
        <f>INDEX(Orders!A:D,ROW()+1,FindCol("orders",2,TimeBucketName))/$C879</f>
        <v>#N/A</v>
      </c>
    </row>
    <row r="880" spans="1:4" ht="15" x14ac:dyDescent="0.25">
      <c r="A880" s="12">
        <f>Orders!A881</f>
        <v>0</v>
      </c>
      <c r="B880" s="18" t="e">
        <f>VLOOKUP(A880,'Product-tool'!A:E,5,0)</f>
        <v>#N/A</v>
      </c>
      <c r="C880" s="44" t="e">
        <f>VLOOKUP(A880&amp;B880,'Standard output'!A:D,4,0)</f>
        <v>#N/A</v>
      </c>
      <c r="D880" s="40" t="e">
        <f>INDEX(Orders!A:D,ROW()+1,FindCol("orders",2,TimeBucketName))/$C880</f>
        <v>#N/A</v>
      </c>
    </row>
    <row r="881" spans="1:4" ht="15" x14ac:dyDescent="0.25">
      <c r="A881" s="12">
        <f>Orders!A882</f>
        <v>0</v>
      </c>
      <c r="B881" s="18" t="e">
        <f>VLOOKUP(A881,'Product-tool'!A:E,5,0)</f>
        <v>#N/A</v>
      </c>
      <c r="C881" s="44" t="e">
        <f>VLOOKUP(A881&amp;B881,'Standard output'!A:D,4,0)</f>
        <v>#N/A</v>
      </c>
      <c r="D881" s="40" t="e">
        <f>INDEX(Orders!A:D,ROW()+1,FindCol("orders",2,TimeBucketName))/$C881</f>
        <v>#N/A</v>
      </c>
    </row>
    <row r="882" spans="1:4" ht="15" x14ac:dyDescent="0.25">
      <c r="A882" s="12">
        <f>Orders!A883</f>
        <v>0</v>
      </c>
      <c r="B882" s="18" t="e">
        <f>VLOOKUP(A882,'Product-tool'!A:E,5,0)</f>
        <v>#N/A</v>
      </c>
      <c r="C882" s="44" t="e">
        <f>VLOOKUP(A882&amp;B882,'Standard output'!A:D,4,0)</f>
        <v>#N/A</v>
      </c>
      <c r="D882" s="40" t="e">
        <f>INDEX(Orders!A:D,ROW()+1,FindCol("orders",2,TimeBucketName))/$C882</f>
        <v>#N/A</v>
      </c>
    </row>
    <row r="883" spans="1:4" ht="15" x14ac:dyDescent="0.25">
      <c r="A883" s="12">
        <f>Orders!A884</f>
        <v>0</v>
      </c>
      <c r="B883" s="18" t="e">
        <f>VLOOKUP(A883,'Product-tool'!A:E,5,0)</f>
        <v>#N/A</v>
      </c>
      <c r="C883" s="44" t="e">
        <f>VLOOKUP(A883&amp;B883,'Standard output'!A:D,4,0)</f>
        <v>#N/A</v>
      </c>
      <c r="D883" s="40" t="e">
        <f>INDEX(Orders!A:D,ROW()+1,FindCol("orders",2,TimeBucketName))/$C883</f>
        <v>#N/A</v>
      </c>
    </row>
    <row r="884" spans="1:4" ht="15" x14ac:dyDescent="0.25">
      <c r="A884" s="12">
        <f>Orders!A885</f>
        <v>0</v>
      </c>
      <c r="B884" s="18" t="e">
        <f>VLOOKUP(A884,'Product-tool'!A:E,5,0)</f>
        <v>#N/A</v>
      </c>
      <c r="C884" s="44" t="e">
        <f>VLOOKUP(A884&amp;B884,'Standard output'!A:D,4,0)</f>
        <v>#N/A</v>
      </c>
      <c r="D884" s="40" t="e">
        <f>INDEX(Orders!A:D,ROW()+1,FindCol("orders",2,TimeBucketName))/$C884</f>
        <v>#N/A</v>
      </c>
    </row>
    <row r="885" spans="1:4" ht="15" x14ac:dyDescent="0.25">
      <c r="A885" s="12">
        <f>Orders!A886</f>
        <v>0</v>
      </c>
      <c r="B885" s="18" t="e">
        <f>VLOOKUP(A885,'Product-tool'!A:E,5,0)</f>
        <v>#N/A</v>
      </c>
      <c r="C885" s="44" t="e">
        <f>VLOOKUP(A885&amp;B885,'Standard output'!A:D,4,0)</f>
        <v>#N/A</v>
      </c>
      <c r="D885" s="40" t="e">
        <f>INDEX(Orders!A:D,ROW()+1,FindCol("orders",2,TimeBucketName))/$C885</f>
        <v>#N/A</v>
      </c>
    </row>
    <row r="886" spans="1:4" ht="15" x14ac:dyDescent="0.25">
      <c r="A886" s="12">
        <f>Orders!A887</f>
        <v>0</v>
      </c>
      <c r="B886" s="18" t="e">
        <f>VLOOKUP(A886,'Product-tool'!A:E,5,0)</f>
        <v>#N/A</v>
      </c>
      <c r="C886" s="44" t="e">
        <f>VLOOKUP(A886&amp;B886,'Standard output'!A:D,4,0)</f>
        <v>#N/A</v>
      </c>
      <c r="D886" s="40" t="e">
        <f>INDEX(Orders!A:D,ROW()+1,FindCol("orders",2,TimeBucketName))/$C886</f>
        <v>#N/A</v>
      </c>
    </row>
    <row r="887" spans="1:4" ht="15" x14ac:dyDescent="0.25">
      <c r="A887" s="12">
        <f>Orders!A888</f>
        <v>0</v>
      </c>
      <c r="B887" s="18" t="e">
        <f>VLOOKUP(A887,'Product-tool'!A:E,5,0)</f>
        <v>#N/A</v>
      </c>
      <c r="C887" s="44" t="e">
        <f>VLOOKUP(A887&amp;B887,'Standard output'!A:D,4,0)</f>
        <v>#N/A</v>
      </c>
      <c r="D887" s="40" t="e">
        <f>INDEX(Orders!A:D,ROW()+1,FindCol("orders",2,TimeBucketName))/$C887</f>
        <v>#N/A</v>
      </c>
    </row>
    <row r="888" spans="1:4" ht="15" x14ac:dyDescent="0.25">
      <c r="A888" s="12">
        <f>Orders!A889</f>
        <v>0</v>
      </c>
      <c r="B888" s="18" t="e">
        <f>VLOOKUP(A888,'Product-tool'!A:E,5,0)</f>
        <v>#N/A</v>
      </c>
      <c r="C888" s="44" t="e">
        <f>VLOOKUP(A888&amp;B888,'Standard output'!A:D,4,0)</f>
        <v>#N/A</v>
      </c>
      <c r="D888" s="40" t="e">
        <f>INDEX(Orders!A:D,ROW()+1,FindCol("orders",2,TimeBucketName))/$C888</f>
        <v>#N/A</v>
      </c>
    </row>
    <row r="889" spans="1:4" ht="15" x14ac:dyDescent="0.25">
      <c r="A889" s="12">
        <f>Orders!A890</f>
        <v>0</v>
      </c>
      <c r="B889" s="18" t="e">
        <f>VLOOKUP(A889,'Product-tool'!A:E,5,0)</f>
        <v>#N/A</v>
      </c>
      <c r="C889" s="44" t="e">
        <f>VLOOKUP(A889&amp;B889,'Standard output'!A:D,4,0)</f>
        <v>#N/A</v>
      </c>
      <c r="D889" s="40" t="e">
        <f>INDEX(Orders!A:D,ROW()+1,FindCol("orders",2,TimeBucketName))/$C889</f>
        <v>#N/A</v>
      </c>
    </row>
    <row r="890" spans="1:4" ht="15" x14ac:dyDescent="0.25">
      <c r="A890" s="12">
        <f>Orders!A891</f>
        <v>0</v>
      </c>
      <c r="B890" s="18" t="e">
        <f>VLOOKUP(A890,'Product-tool'!A:E,5,0)</f>
        <v>#N/A</v>
      </c>
      <c r="C890" s="44" t="e">
        <f>VLOOKUP(A890&amp;B890,'Standard output'!A:D,4,0)</f>
        <v>#N/A</v>
      </c>
      <c r="D890" s="40" t="e">
        <f>INDEX(Orders!A:D,ROW()+1,FindCol("orders",2,TimeBucketName))/$C890</f>
        <v>#N/A</v>
      </c>
    </row>
    <row r="891" spans="1:4" ht="15" x14ac:dyDescent="0.25">
      <c r="A891" s="12">
        <f>Orders!A892</f>
        <v>0</v>
      </c>
      <c r="B891" s="18" t="e">
        <f>VLOOKUP(A891,'Product-tool'!A:E,5,0)</f>
        <v>#N/A</v>
      </c>
      <c r="C891" s="44" t="e">
        <f>VLOOKUP(A891&amp;B891,'Standard output'!A:D,4,0)</f>
        <v>#N/A</v>
      </c>
      <c r="D891" s="40" t="e">
        <f>INDEX(Orders!A:D,ROW()+1,FindCol("orders",2,TimeBucketName))/$C891</f>
        <v>#N/A</v>
      </c>
    </row>
    <row r="892" spans="1:4" ht="15" x14ac:dyDescent="0.25">
      <c r="A892" s="12">
        <f>Orders!A893</f>
        <v>0</v>
      </c>
      <c r="B892" s="18" t="e">
        <f>VLOOKUP(A892,'Product-tool'!A:E,5,0)</f>
        <v>#N/A</v>
      </c>
      <c r="C892" s="44" t="e">
        <f>VLOOKUP(A892&amp;B892,'Standard output'!A:D,4,0)</f>
        <v>#N/A</v>
      </c>
      <c r="D892" s="40" t="e">
        <f>INDEX(Orders!A:D,ROW()+1,FindCol("orders",2,TimeBucketName))/$C892</f>
        <v>#N/A</v>
      </c>
    </row>
    <row r="893" spans="1:4" ht="15" x14ac:dyDescent="0.25">
      <c r="A893" s="12">
        <f>Orders!A894</f>
        <v>0</v>
      </c>
      <c r="B893" s="18" t="e">
        <f>VLOOKUP(A893,'Product-tool'!A:E,5,0)</f>
        <v>#N/A</v>
      </c>
      <c r="C893" s="44" t="e">
        <f>VLOOKUP(A893&amp;B893,'Standard output'!A:D,4,0)</f>
        <v>#N/A</v>
      </c>
      <c r="D893" s="40" t="e">
        <f>INDEX(Orders!A:D,ROW()+1,FindCol("orders",2,TimeBucketName))/$C893</f>
        <v>#N/A</v>
      </c>
    </row>
    <row r="894" spans="1:4" ht="15" x14ac:dyDescent="0.25">
      <c r="A894" s="12">
        <f>Orders!A895</f>
        <v>0</v>
      </c>
      <c r="B894" s="18" t="e">
        <f>VLOOKUP(A894,'Product-tool'!A:E,5,0)</f>
        <v>#N/A</v>
      </c>
      <c r="C894" s="44" t="e">
        <f>VLOOKUP(A894&amp;B894,'Standard output'!A:D,4,0)</f>
        <v>#N/A</v>
      </c>
      <c r="D894" s="40" t="e">
        <f>INDEX(Orders!A:D,ROW()+1,FindCol("orders",2,TimeBucketName))/$C894</f>
        <v>#N/A</v>
      </c>
    </row>
    <row r="895" spans="1:4" ht="15" x14ac:dyDescent="0.25">
      <c r="A895" s="12">
        <f>Orders!A896</f>
        <v>0</v>
      </c>
      <c r="B895" s="18" t="e">
        <f>VLOOKUP(A895,'Product-tool'!A:E,5,0)</f>
        <v>#N/A</v>
      </c>
      <c r="C895" s="44" t="e">
        <f>VLOOKUP(A895&amp;B895,'Standard output'!A:D,4,0)</f>
        <v>#N/A</v>
      </c>
      <c r="D895" s="40" t="e">
        <f>INDEX(Orders!A:D,ROW()+1,FindCol("orders",2,TimeBucketName))/$C895</f>
        <v>#N/A</v>
      </c>
    </row>
    <row r="896" spans="1:4" ht="15" x14ac:dyDescent="0.25">
      <c r="A896" s="12">
        <f>Orders!A897</f>
        <v>0</v>
      </c>
      <c r="B896" s="18" t="e">
        <f>VLOOKUP(A896,'Product-tool'!A:E,5,0)</f>
        <v>#N/A</v>
      </c>
      <c r="C896" s="44" t="e">
        <f>VLOOKUP(A896&amp;B896,'Standard output'!A:D,4,0)</f>
        <v>#N/A</v>
      </c>
      <c r="D896" s="40" t="e">
        <f>INDEX(Orders!A:D,ROW()+1,FindCol("orders",2,TimeBucketName))/$C896</f>
        <v>#N/A</v>
      </c>
    </row>
    <row r="897" spans="1:4" ht="15" x14ac:dyDescent="0.25">
      <c r="A897" s="12">
        <f>Orders!A898</f>
        <v>0</v>
      </c>
      <c r="B897" s="18" t="e">
        <f>VLOOKUP(A897,'Product-tool'!A:E,5,0)</f>
        <v>#N/A</v>
      </c>
      <c r="C897" s="44" t="e">
        <f>VLOOKUP(A897&amp;B897,'Standard output'!A:D,4,0)</f>
        <v>#N/A</v>
      </c>
      <c r="D897" s="40" t="e">
        <f>INDEX(Orders!A:D,ROW()+1,FindCol("orders",2,TimeBucketName))/$C897</f>
        <v>#N/A</v>
      </c>
    </row>
    <row r="898" spans="1:4" ht="15" x14ac:dyDescent="0.25">
      <c r="A898" s="12">
        <f>Orders!A899</f>
        <v>0</v>
      </c>
      <c r="B898" s="18" t="e">
        <f>VLOOKUP(A898,'Product-tool'!A:E,5,0)</f>
        <v>#N/A</v>
      </c>
      <c r="C898" s="44" t="e">
        <f>VLOOKUP(A898&amp;B898,'Standard output'!A:D,4,0)</f>
        <v>#N/A</v>
      </c>
      <c r="D898" s="40" t="e">
        <f>INDEX(Orders!A:D,ROW()+1,FindCol("orders",2,TimeBucketName))/$C898</f>
        <v>#N/A</v>
      </c>
    </row>
    <row r="899" spans="1:4" ht="15" x14ac:dyDescent="0.25">
      <c r="A899" s="12">
        <f>Orders!A900</f>
        <v>0</v>
      </c>
      <c r="B899" s="18" t="e">
        <f>VLOOKUP(A899,'Product-tool'!A:E,5,0)</f>
        <v>#N/A</v>
      </c>
      <c r="C899" s="44" t="e">
        <f>VLOOKUP(A899&amp;B899,'Standard output'!A:D,4,0)</f>
        <v>#N/A</v>
      </c>
      <c r="D899" s="40" t="e">
        <f>INDEX(Orders!A:D,ROW()+1,FindCol("orders",2,TimeBucketName))/$C899</f>
        <v>#N/A</v>
      </c>
    </row>
    <row r="900" spans="1:4" ht="15" x14ac:dyDescent="0.25">
      <c r="A900" s="12">
        <f>Orders!A901</f>
        <v>0</v>
      </c>
      <c r="B900" s="18" t="e">
        <f>VLOOKUP(A900,'Product-tool'!A:E,5,0)</f>
        <v>#N/A</v>
      </c>
      <c r="C900" s="44" t="e">
        <f>VLOOKUP(A900&amp;B900,'Standard output'!A:D,4,0)</f>
        <v>#N/A</v>
      </c>
      <c r="D900" s="40" t="e">
        <f>INDEX(Orders!A:D,ROW()+1,FindCol("orders",2,TimeBucketName))/$C900</f>
        <v>#N/A</v>
      </c>
    </row>
    <row r="901" spans="1:4" ht="15" x14ac:dyDescent="0.25">
      <c r="A901" s="12">
        <f>Orders!A902</f>
        <v>0</v>
      </c>
      <c r="B901" s="18" t="e">
        <f>VLOOKUP(A901,'Product-tool'!A:E,5,0)</f>
        <v>#N/A</v>
      </c>
      <c r="C901" s="44" t="e">
        <f>VLOOKUP(A901&amp;B901,'Standard output'!A:D,4,0)</f>
        <v>#N/A</v>
      </c>
      <c r="D901" s="40" t="e">
        <f>INDEX(Orders!A:D,ROW()+1,FindCol("orders",2,TimeBucketName))/$C901</f>
        <v>#N/A</v>
      </c>
    </row>
    <row r="902" spans="1:4" ht="15" x14ac:dyDescent="0.25">
      <c r="A902" s="12">
        <f>Orders!A903</f>
        <v>0</v>
      </c>
      <c r="B902" s="18" t="e">
        <f>VLOOKUP(A902,'Product-tool'!A:E,5,0)</f>
        <v>#N/A</v>
      </c>
      <c r="C902" s="44" t="e">
        <f>VLOOKUP(A902&amp;B902,'Standard output'!A:D,4,0)</f>
        <v>#N/A</v>
      </c>
      <c r="D902" s="40" t="e">
        <f>INDEX(Orders!A:D,ROW()+1,FindCol("orders",2,TimeBucketName))/$C902</f>
        <v>#N/A</v>
      </c>
    </row>
    <row r="903" spans="1:4" ht="15" x14ac:dyDescent="0.25">
      <c r="A903" s="12">
        <f>Orders!A904</f>
        <v>0</v>
      </c>
      <c r="B903" s="18" t="e">
        <f>VLOOKUP(A903,'Product-tool'!A:E,5,0)</f>
        <v>#N/A</v>
      </c>
      <c r="C903" s="44" t="e">
        <f>VLOOKUP(A903&amp;B903,'Standard output'!A:D,4,0)</f>
        <v>#N/A</v>
      </c>
      <c r="D903" s="40" t="e">
        <f>INDEX(Orders!A:D,ROW()+1,FindCol("orders",2,TimeBucketName))/$C903</f>
        <v>#N/A</v>
      </c>
    </row>
    <row r="904" spans="1:4" ht="15" x14ac:dyDescent="0.25">
      <c r="A904" s="12">
        <f>Orders!A905</f>
        <v>0</v>
      </c>
      <c r="B904" s="18" t="e">
        <f>VLOOKUP(A904,'Product-tool'!A:E,5,0)</f>
        <v>#N/A</v>
      </c>
      <c r="C904" s="44" t="e">
        <f>VLOOKUP(A904&amp;B904,'Standard output'!A:D,4,0)</f>
        <v>#N/A</v>
      </c>
      <c r="D904" s="40" t="e">
        <f>INDEX(Orders!A:D,ROW()+1,FindCol("orders",2,TimeBucketName))/$C904</f>
        <v>#N/A</v>
      </c>
    </row>
    <row r="905" spans="1:4" ht="15" x14ac:dyDescent="0.25">
      <c r="A905" s="12">
        <f>Orders!A906</f>
        <v>0</v>
      </c>
      <c r="B905" s="18" t="e">
        <f>VLOOKUP(A905,'Product-tool'!A:E,5,0)</f>
        <v>#N/A</v>
      </c>
      <c r="C905" s="44" t="e">
        <f>VLOOKUP(A905&amp;B905,'Standard output'!A:D,4,0)</f>
        <v>#N/A</v>
      </c>
      <c r="D905" s="40" t="e">
        <f>INDEX(Orders!A:D,ROW()+1,FindCol("orders",2,TimeBucketName))/$C905</f>
        <v>#N/A</v>
      </c>
    </row>
    <row r="906" spans="1:4" ht="15" x14ac:dyDescent="0.25">
      <c r="A906" s="12">
        <f>Orders!A907</f>
        <v>0</v>
      </c>
      <c r="B906" s="18" t="e">
        <f>VLOOKUP(A906,'Product-tool'!A:E,5,0)</f>
        <v>#N/A</v>
      </c>
      <c r="C906" s="44" t="e">
        <f>VLOOKUP(A906&amp;B906,'Standard output'!A:D,4,0)</f>
        <v>#N/A</v>
      </c>
      <c r="D906" s="40" t="e">
        <f>INDEX(Orders!A:D,ROW()+1,FindCol("orders",2,TimeBucketName))/$C906</f>
        <v>#N/A</v>
      </c>
    </row>
    <row r="907" spans="1:4" ht="15" x14ac:dyDescent="0.25">
      <c r="A907" s="12">
        <f>Orders!A908</f>
        <v>0</v>
      </c>
      <c r="B907" s="18" t="e">
        <f>VLOOKUP(A907,'Product-tool'!A:E,5,0)</f>
        <v>#N/A</v>
      </c>
      <c r="C907" s="44" t="e">
        <f>VLOOKUP(A907&amp;B907,'Standard output'!A:D,4,0)</f>
        <v>#N/A</v>
      </c>
      <c r="D907" s="40" t="e">
        <f>INDEX(Orders!A:D,ROW()+1,FindCol("orders",2,TimeBucketName))/$C907</f>
        <v>#N/A</v>
      </c>
    </row>
    <row r="908" spans="1:4" ht="15" x14ac:dyDescent="0.25">
      <c r="A908" s="12">
        <f>Orders!A909</f>
        <v>0</v>
      </c>
      <c r="B908" s="18" t="e">
        <f>VLOOKUP(A908,'Product-tool'!A:E,5,0)</f>
        <v>#N/A</v>
      </c>
      <c r="C908" s="44" t="e">
        <f>VLOOKUP(A908&amp;B908,'Standard output'!A:D,4,0)</f>
        <v>#N/A</v>
      </c>
      <c r="D908" s="40" t="e">
        <f>INDEX(Orders!A:D,ROW()+1,FindCol("orders",2,TimeBucketName))/$C908</f>
        <v>#N/A</v>
      </c>
    </row>
    <row r="909" spans="1:4" ht="15" x14ac:dyDescent="0.25">
      <c r="A909" s="12">
        <f>Orders!A910</f>
        <v>0</v>
      </c>
      <c r="B909" s="18" t="e">
        <f>VLOOKUP(A909,'Product-tool'!A:E,5,0)</f>
        <v>#N/A</v>
      </c>
      <c r="C909" s="44" t="e">
        <f>VLOOKUP(A909&amp;B909,'Standard output'!A:D,4,0)</f>
        <v>#N/A</v>
      </c>
      <c r="D909" s="40" t="e">
        <f>INDEX(Orders!A:D,ROW()+1,FindCol("orders",2,TimeBucketName))/$C909</f>
        <v>#N/A</v>
      </c>
    </row>
    <row r="910" spans="1:4" ht="15" x14ac:dyDescent="0.25">
      <c r="A910" s="12">
        <f>Orders!A911</f>
        <v>0</v>
      </c>
      <c r="B910" s="18" t="e">
        <f>VLOOKUP(A910,'Product-tool'!A:E,5,0)</f>
        <v>#N/A</v>
      </c>
      <c r="C910" s="44" t="e">
        <f>VLOOKUP(A910&amp;B910,'Standard output'!A:D,4,0)</f>
        <v>#N/A</v>
      </c>
      <c r="D910" s="40" t="e">
        <f>INDEX(Orders!A:D,ROW()+1,FindCol("orders",2,TimeBucketName))/$C910</f>
        <v>#N/A</v>
      </c>
    </row>
    <row r="911" spans="1:4" ht="15" x14ac:dyDescent="0.25">
      <c r="A911" s="12">
        <f>Orders!A912</f>
        <v>0</v>
      </c>
      <c r="B911" s="18" t="e">
        <f>VLOOKUP(A911,'Product-tool'!A:E,5,0)</f>
        <v>#N/A</v>
      </c>
      <c r="C911" s="44" t="e">
        <f>VLOOKUP(A911&amp;B911,'Standard output'!A:D,4,0)</f>
        <v>#N/A</v>
      </c>
      <c r="D911" s="40" t="e">
        <f>INDEX(Orders!A:D,ROW()+1,FindCol("orders",2,TimeBucketName))/$C911</f>
        <v>#N/A</v>
      </c>
    </row>
    <row r="912" spans="1:4" ht="15" x14ac:dyDescent="0.25">
      <c r="A912" s="12">
        <f>Orders!A913</f>
        <v>0</v>
      </c>
      <c r="B912" s="18" t="e">
        <f>VLOOKUP(A912,'Product-tool'!A:E,5,0)</f>
        <v>#N/A</v>
      </c>
      <c r="C912" s="44" t="e">
        <f>VLOOKUP(A912&amp;B912,'Standard output'!A:D,4,0)</f>
        <v>#N/A</v>
      </c>
      <c r="D912" s="40" t="e">
        <f>INDEX(Orders!A:D,ROW()+1,FindCol("orders",2,TimeBucketName))/$C912</f>
        <v>#N/A</v>
      </c>
    </row>
    <row r="913" spans="1:4" ht="15" x14ac:dyDescent="0.25">
      <c r="A913" s="12">
        <f>Orders!A914</f>
        <v>0</v>
      </c>
      <c r="B913" s="18" t="e">
        <f>VLOOKUP(A913,'Product-tool'!A:E,5,0)</f>
        <v>#N/A</v>
      </c>
      <c r="C913" s="44" t="e">
        <f>VLOOKUP(A913&amp;B913,'Standard output'!A:D,4,0)</f>
        <v>#N/A</v>
      </c>
      <c r="D913" s="40" t="e">
        <f>INDEX(Orders!A:D,ROW()+1,FindCol("orders",2,TimeBucketName))/$C913</f>
        <v>#N/A</v>
      </c>
    </row>
    <row r="914" spans="1:4" ht="15" x14ac:dyDescent="0.25">
      <c r="A914" s="12">
        <f>Orders!A915</f>
        <v>0</v>
      </c>
      <c r="B914" s="18" t="e">
        <f>VLOOKUP(A914,'Product-tool'!A:E,5,0)</f>
        <v>#N/A</v>
      </c>
      <c r="C914" s="44" t="e">
        <f>VLOOKUP(A914&amp;B914,'Standard output'!A:D,4,0)</f>
        <v>#N/A</v>
      </c>
      <c r="D914" s="40" t="e">
        <f>INDEX(Orders!A:D,ROW()+1,FindCol("orders",2,TimeBucketName))/$C914</f>
        <v>#N/A</v>
      </c>
    </row>
    <row r="915" spans="1:4" ht="15" x14ac:dyDescent="0.25">
      <c r="A915" s="12">
        <f>Orders!A916</f>
        <v>0</v>
      </c>
      <c r="B915" s="18" t="e">
        <f>VLOOKUP(A915,'Product-tool'!A:E,5,0)</f>
        <v>#N/A</v>
      </c>
      <c r="C915" s="44" t="e">
        <f>VLOOKUP(A915&amp;B915,'Standard output'!A:D,4,0)</f>
        <v>#N/A</v>
      </c>
      <c r="D915" s="40" t="e">
        <f>INDEX(Orders!A:D,ROW()+1,FindCol("orders",2,TimeBucketName))/$C915</f>
        <v>#N/A</v>
      </c>
    </row>
    <row r="916" spans="1:4" ht="15" x14ac:dyDescent="0.25">
      <c r="A916" s="12">
        <f>Orders!A917</f>
        <v>0</v>
      </c>
      <c r="B916" s="18" t="e">
        <f>VLOOKUP(A916,'Product-tool'!A:E,5,0)</f>
        <v>#N/A</v>
      </c>
      <c r="C916" s="44" t="e">
        <f>VLOOKUP(A916&amp;B916,'Standard output'!A:D,4,0)</f>
        <v>#N/A</v>
      </c>
      <c r="D916" s="40" t="e">
        <f>INDEX(Orders!A:D,ROW()+1,FindCol("orders",2,TimeBucketName))/$C916</f>
        <v>#N/A</v>
      </c>
    </row>
    <row r="917" spans="1:4" ht="15" x14ac:dyDescent="0.25">
      <c r="A917" s="12">
        <f>Orders!A918</f>
        <v>0</v>
      </c>
      <c r="B917" s="18" t="e">
        <f>VLOOKUP(A917,'Product-tool'!A:E,5,0)</f>
        <v>#N/A</v>
      </c>
      <c r="C917" s="44" t="e">
        <f>VLOOKUP(A917&amp;B917,'Standard output'!A:D,4,0)</f>
        <v>#N/A</v>
      </c>
      <c r="D917" s="40" t="e">
        <f>INDEX(Orders!A:D,ROW()+1,FindCol("orders",2,TimeBucketName))/$C917</f>
        <v>#N/A</v>
      </c>
    </row>
    <row r="918" spans="1:4" ht="15" x14ac:dyDescent="0.25">
      <c r="A918" s="12">
        <f>Orders!A919</f>
        <v>0</v>
      </c>
      <c r="B918" s="18" t="e">
        <f>VLOOKUP(A918,'Product-tool'!A:E,5,0)</f>
        <v>#N/A</v>
      </c>
      <c r="C918" s="44" t="e">
        <f>VLOOKUP(A918&amp;B918,'Standard output'!A:D,4,0)</f>
        <v>#N/A</v>
      </c>
      <c r="D918" s="40" t="e">
        <f>INDEX(Orders!A:D,ROW()+1,FindCol("orders",2,TimeBucketName))/$C918</f>
        <v>#N/A</v>
      </c>
    </row>
    <row r="919" spans="1:4" ht="15" x14ac:dyDescent="0.25">
      <c r="A919" s="12">
        <f>Orders!A920</f>
        <v>0</v>
      </c>
      <c r="B919" s="18" t="e">
        <f>VLOOKUP(A919,'Product-tool'!A:E,5,0)</f>
        <v>#N/A</v>
      </c>
      <c r="C919" s="44" t="e">
        <f>VLOOKUP(A919&amp;B919,'Standard output'!A:D,4,0)</f>
        <v>#N/A</v>
      </c>
      <c r="D919" s="40" t="e">
        <f>INDEX(Orders!A:D,ROW()+1,FindCol("orders",2,TimeBucketName))/$C919</f>
        <v>#N/A</v>
      </c>
    </row>
    <row r="920" spans="1:4" ht="15" x14ac:dyDescent="0.25">
      <c r="A920" s="12">
        <f>Orders!A921</f>
        <v>0</v>
      </c>
      <c r="B920" s="18" t="e">
        <f>VLOOKUP(A920,'Product-tool'!A:E,5,0)</f>
        <v>#N/A</v>
      </c>
      <c r="C920" s="44" t="e">
        <f>VLOOKUP(A920&amp;B920,'Standard output'!A:D,4,0)</f>
        <v>#N/A</v>
      </c>
      <c r="D920" s="40" t="e">
        <f>INDEX(Orders!A:D,ROW()+1,FindCol("orders",2,TimeBucketName))/$C920</f>
        <v>#N/A</v>
      </c>
    </row>
    <row r="921" spans="1:4" ht="15" x14ac:dyDescent="0.25">
      <c r="A921" s="12">
        <f>Orders!A922</f>
        <v>0</v>
      </c>
      <c r="B921" s="18" t="e">
        <f>VLOOKUP(A921,'Product-tool'!A:E,5,0)</f>
        <v>#N/A</v>
      </c>
      <c r="C921" s="44" t="e">
        <f>VLOOKUP(A921&amp;B921,'Standard output'!A:D,4,0)</f>
        <v>#N/A</v>
      </c>
      <c r="D921" s="40" t="e">
        <f>INDEX(Orders!A:D,ROW()+1,FindCol("orders",2,TimeBucketName))/$C921</f>
        <v>#N/A</v>
      </c>
    </row>
    <row r="922" spans="1:4" ht="15" x14ac:dyDescent="0.25">
      <c r="A922" s="12">
        <f>Orders!A923</f>
        <v>0</v>
      </c>
      <c r="B922" s="18" t="e">
        <f>VLOOKUP(A922,'Product-tool'!A:E,5,0)</f>
        <v>#N/A</v>
      </c>
      <c r="C922" s="44" t="e">
        <f>VLOOKUP(A922&amp;B922,'Standard output'!A:D,4,0)</f>
        <v>#N/A</v>
      </c>
      <c r="D922" s="40" t="e">
        <f>INDEX(Orders!A:D,ROW()+1,FindCol("orders",2,TimeBucketName))/$C922</f>
        <v>#N/A</v>
      </c>
    </row>
    <row r="923" spans="1:4" ht="15" x14ac:dyDescent="0.25">
      <c r="A923" s="12">
        <f>Orders!A924</f>
        <v>0</v>
      </c>
      <c r="B923" s="18" t="e">
        <f>VLOOKUP(A923,'Product-tool'!A:E,5,0)</f>
        <v>#N/A</v>
      </c>
      <c r="C923" s="44" t="e">
        <f>VLOOKUP(A923&amp;B923,'Standard output'!A:D,4,0)</f>
        <v>#N/A</v>
      </c>
      <c r="D923" s="40" t="e">
        <f>INDEX(Orders!A:D,ROW()+1,FindCol("orders",2,TimeBucketName))/$C923</f>
        <v>#N/A</v>
      </c>
    </row>
    <row r="924" spans="1:4" ht="15" x14ac:dyDescent="0.25">
      <c r="A924" s="12">
        <f>Orders!A925</f>
        <v>0</v>
      </c>
      <c r="B924" s="18" t="e">
        <f>VLOOKUP(A924,'Product-tool'!A:E,5,0)</f>
        <v>#N/A</v>
      </c>
      <c r="C924" s="44" t="e">
        <f>VLOOKUP(A924&amp;B924,'Standard output'!A:D,4,0)</f>
        <v>#N/A</v>
      </c>
      <c r="D924" s="40" t="e">
        <f>INDEX(Orders!A:D,ROW()+1,FindCol("orders",2,TimeBucketName))/$C924</f>
        <v>#N/A</v>
      </c>
    </row>
    <row r="925" spans="1:4" ht="15" x14ac:dyDescent="0.25">
      <c r="A925" s="12">
        <f>Orders!A926</f>
        <v>0</v>
      </c>
      <c r="B925" s="18" t="e">
        <f>VLOOKUP(A925,'Product-tool'!A:E,5,0)</f>
        <v>#N/A</v>
      </c>
      <c r="C925" s="44" t="e">
        <f>VLOOKUP(A925&amp;B925,'Standard output'!A:D,4,0)</f>
        <v>#N/A</v>
      </c>
      <c r="D925" s="40" t="e">
        <f>INDEX(Orders!A:D,ROW()+1,FindCol("orders",2,TimeBucketName))/$C925</f>
        <v>#N/A</v>
      </c>
    </row>
    <row r="926" spans="1:4" ht="15" x14ac:dyDescent="0.25">
      <c r="A926" s="12">
        <f>Orders!A927</f>
        <v>0</v>
      </c>
      <c r="B926" s="18" t="e">
        <f>VLOOKUP(A926,'Product-tool'!A:E,5,0)</f>
        <v>#N/A</v>
      </c>
      <c r="C926" s="44" t="e">
        <f>VLOOKUP(A926&amp;B926,'Standard output'!A:D,4,0)</f>
        <v>#N/A</v>
      </c>
      <c r="D926" s="40" t="e">
        <f>INDEX(Orders!A:D,ROW()+1,FindCol("orders",2,TimeBucketName))/$C926</f>
        <v>#N/A</v>
      </c>
    </row>
    <row r="927" spans="1:4" ht="15" x14ac:dyDescent="0.25">
      <c r="A927" s="12">
        <f>Orders!A928</f>
        <v>0</v>
      </c>
      <c r="B927" s="18" t="e">
        <f>VLOOKUP(A927,'Product-tool'!A:E,5,0)</f>
        <v>#N/A</v>
      </c>
      <c r="C927" s="44" t="e">
        <f>VLOOKUP(A927&amp;B927,'Standard output'!A:D,4,0)</f>
        <v>#N/A</v>
      </c>
      <c r="D927" s="40" t="e">
        <f>INDEX(Orders!A:D,ROW()+1,FindCol("orders",2,TimeBucketName))/$C927</f>
        <v>#N/A</v>
      </c>
    </row>
    <row r="928" spans="1:4" ht="15" x14ac:dyDescent="0.25">
      <c r="A928" s="12">
        <f>Orders!A929</f>
        <v>0</v>
      </c>
      <c r="B928" s="18" t="e">
        <f>VLOOKUP(A928,'Product-tool'!A:E,5,0)</f>
        <v>#N/A</v>
      </c>
      <c r="C928" s="44" t="e">
        <f>VLOOKUP(A928&amp;B928,'Standard output'!A:D,4,0)</f>
        <v>#N/A</v>
      </c>
      <c r="D928" s="40" t="e">
        <f>INDEX(Orders!A:D,ROW()+1,FindCol("orders",2,TimeBucketName))/$C928</f>
        <v>#N/A</v>
      </c>
    </row>
    <row r="929" spans="1:4" ht="15" x14ac:dyDescent="0.25">
      <c r="A929" s="12">
        <f>Orders!A930</f>
        <v>0</v>
      </c>
      <c r="B929" s="18" t="e">
        <f>VLOOKUP(A929,'Product-tool'!A:E,5,0)</f>
        <v>#N/A</v>
      </c>
      <c r="C929" s="44" t="e">
        <f>VLOOKUP(A929&amp;B929,'Standard output'!A:D,4,0)</f>
        <v>#N/A</v>
      </c>
      <c r="D929" s="40" t="e">
        <f>INDEX(Orders!A:D,ROW()+1,FindCol("orders",2,TimeBucketName))/$C929</f>
        <v>#N/A</v>
      </c>
    </row>
    <row r="930" spans="1:4" ht="15" x14ac:dyDescent="0.25">
      <c r="A930" s="12">
        <f>Orders!A931</f>
        <v>0</v>
      </c>
      <c r="B930" s="18" t="e">
        <f>VLOOKUP(A930,'Product-tool'!A:E,5,0)</f>
        <v>#N/A</v>
      </c>
      <c r="C930" s="44" t="e">
        <f>VLOOKUP(A930&amp;B930,'Standard output'!A:D,4,0)</f>
        <v>#N/A</v>
      </c>
      <c r="D930" s="40" t="e">
        <f>INDEX(Orders!A:D,ROW()+1,FindCol("orders",2,TimeBucketName))/$C930</f>
        <v>#N/A</v>
      </c>
    </row>
    <row r="931" spans="1:4" ht="15" x14ac:dyDescent="0.25">
      <c r="A931" s="12">
        <f>Orders!A932</f>
        <v>0</v>
      </c>
      <c r="B931" s="18" t="e">
        <f>VLOOKUP(A931,'Product-tool'!A:E,5,0)</f>
        <v>#N/A</v>
      </c>
      <c r="C931" s="44" t="e">
        <f>VLOOKUP(A931&amp;B931,'Standard output'!A:D,4,0)</f>
        <v>#N/A</v>
      </c>
      <c r="D931" s="40" t="e">
        <f>INDEX(Orders!A:D,ROW()+1,FindCol("orders",2,TimeBucketName))/$C931</f>
        <v>#N/A</v>
      </c>
    </row>
    <row r="932" spans="1:4" ht="15" x14ac:dyDescent="0.25">
      <c r="A932" s="12">
        <f>Orders!A933</f>
        <v>0</v>
      </c>
      <c r="B932" s="18" t="e">
        <f>VLOOKUP(A932,'Product-tool'!A:E,5,0)</f>
        <v>#N/A</v>
      </c>
      <c r="C932" s="44" t="e">
        <f>VLOOKUP(A932&amp;B932,'Standard output'!A:D,4,0)</f>
        <v>#N/A</v>
      </c>
      <c r="D932" s="40" t="e">
        <f>INDEX(Orders!A:D,ROW()+1,FindCol("orders",2,TimeBucketName))/$C932</f>
        <v>#N/A</v>
      </c>
    </row>
    <row r="933" spans="1:4" ht="15" x14ac:dyDescent="0.25">
      <c r="A933" s="12">
        <f>Orders!A934</f>
        <v>0</v>
      </c>
      <c r="B933" s="18" t="e">
        <f>VLOOKUP(A933,'Product-tool'!A:E,5,0)</f>
        <v>#N/A</v>
      </c>
      <c r="C933" s="44" t="e">
        <f>VLOOKUP(A933&amp;B933,'Standard output'!A:D,4,0)</f>
        <v>#N/A</v>
      </c>
      <c r="D933" s="40" t="e">
        <f>INDEX(Orders!A:D,ROW()+1,FindCol("orders",2,TimeBucketName))/$C933</f>
        <v>#N/A</v>
      </c>
    </row>
    <row r="934" spans="1:4" ht="15" x14ac:dyDescent="0.25">
      <c r="A934" s="12">
        <f>Orders!A935</f>
        <v>0</v>
      </c>
      <c r="B934" s="18" t="e">
        <f>VLOOKUP(A934,'Product-tool'!A:E,5,0)</f>
        <v>#N/A</v>
      </c>
      <c r="C934" s="44" t="e">
        <f>VLOOKUP(A934&amp;B934,'Standard output'!A:D,4,0)</f>
        <v>#N/A</v>
      </c>
      <c r="D934" s="40" t="e">
        <f>INDEX(Orders!A:D,ROW()+1,FindCol("orders",2,TimeBucketName))/$C934</f>
        <v>#N/A</v>
      </c>
    </row>
    <row r="935" spans="1:4" ht="15" x14ac:dyDescent="0.25">
      <c r="A935" s="12">
        <f>Orders!A936</f>
        <v>0</v>
      </c>
      <c r="B935" s="18" t="e">
        <f>VLOOKUP(A935,'Product-tool'!A:E,5,0)</f>
        <v>#N/A</v>
      </c>
      <c r="C935" s="44" t="e">
        <f>VLOOKUP(A935&amp;B935,'Standard output'!A:D,4,0)</f>
        <v>#N/A</v>
      </c>
      <c r="D935" s="40" t="e">
        <f>INDEX(Orders!A:D,ROW()+1,FindCol("orders",2,TimeBucketName))/$C935</f>
        <v>#N/A</v>
      </c>
    </row>
    <row r="936" spans="1:4" ht="15" x14ac:dyDescent="0.25">
      <c r="A936" s="12">
        <f>Orders!A937</f>
        <v>0</v>
      </c>
      <c r="B936" s="18" t="e">
        <f>VLOOKUP(A936,'Product-tool'!A:E,5,0)</f>
        <v>#N/A</v>
      </c>
      <c r="C936" s="44" t="e">
        <f>VLOOKUP(A936&amp;B936,'Standard output'!A:D,4,0)</f>
        <v>#N/A</v>
      </c>
      <c r="D936" s="40" t="e">
        <f>INDEX(Orders!A:D,ROW()+1,FindCol("orders",2,TimeBucketName))/$C936</f>
        <v>#N/A</v>
      </c>
    </row>
    <row r="937" spans="1:4" ht="15" x14ac:dyDescent="0.25">
      <c r="A937" s="12">
        <f>Orders!A938</f>
        <v>0</v>
      </c>
      <c r="B937" s="18" t="e">
        <f>VLOOKUP(A937,'Product-tool'!A:E,5,0)</f>
        <v>#N/A</v>
      </c>
      <c r="C937" s="44" t="e">
        <f>VLOOKUP(A937&amp;B937,'Standard output'!A:D,4,0)</f>
        <v>#N/A</v>
      </c>
      <c r="D937" s="40" t="e">
        <f>INDEX(Orders!A:D,ROW()+1,FindCol("orders",2,TimeBucketName))/$C937</f>
        <v>#N/A</v>
      </c>
    </row>
    <row r="938" spans="1:4" ht="15" x14ac:dyDescent="0.25">
      <c r="A938" s="12">
        <f>Orders!A939</f>
        <v>0</v>
      </c>
      <c r="B938" s="18" t="e">
        <f>VLOOKUP(A938,'Product-tool'!A:E,5,0)</f>
        <v>#N/A</v>
      </c>
      <c r="C938" s="44" t="e">
        <f>VLOOKUP(A938&amp;B938,'Standard output'!A:D,4,0)</f>
        <v>#N/A</v>
      </c>
      <c r="D938" s="40" t="e">
        <f>INDEX(Orders!A:D,ROW()+1,FindCol("orders",2,TimeBucketName))/$C938</f>
        <v>#N/A</v>
      </c>
    </row>
    <row r="939" spans="1:4" ht="15" x14ac:dyDescent="0.25">
      <c r="A939" s="12">
        <f>Orders!A940</f>
        <v>0</v>
      </c>
      <c r="B939" s="18" t="e">
        <f>VLOOKUP(A939,'Product-tool'!A:E,5,0)</f>
        <v>#N/A</v>
      </c>
      <c r="C939" s="44" t="e">
        <f>VLOOKUP(A939&amp;B939,'Standard output'!A:D,4,0)</f>
        <v>#N/A</v>
      </c>
      <c r="D939" s="40" t="e">
        <f>INDEX(Orders!A:D,ROW()+1,FindCol("orders",2,TimeBucketName))/$C939</f>
        <v>#N/A</v>
      </c>
    </row>
    <row r="940" spans="1:4" ht="15" x14ac:dyDescent="0.25">
      <c r="A940" s="12">
        <f>Orders!A941</f>
        <v>0</v>
      </c>
      <c r="B940" s="18" t="e">
        <f>VLOOKUP(A940,'Product-tool'!A:E,5,0)</f>
        <v>#N/A</v>
      </c>
      <c r="C940" s="44" t="e">
        <f>VLOOKUP(A940&amp;B940,'Standard output'!A:D,4,0)</f>
        <v>#N/A</v>
      </c>
      <c r="D940" s="40" t="e">
        <f>INDEX(Orders!A:D,ROW()+1,FindCol("orders",2,TimeBucketName))/$C940</f>
        <v>#N/A</v>
      </c>
    </row>
    <row r="941" spans="1:4" ht="15" x14ac:dyDescent="0.25">
      <c r="A941" s="12">
        <f>Orders!A942</f>
        <v>0</v>
      </c>
      <c r="B941" s="18" t="e">
        <f>VLOOKUP(A941,'Product-tool'!A:E,5,0)</f>
        <v>#N/A</v>
      </c>
      <c r="C941" s="44" t="e">
        <f>VLOOKUP(A941&amp;B941,'Standard output'!A:D,4,0)</f>
        <v>#N/A</v>
      </c>
      <c r="D941" s="40" t="e">
        <f>INDEX(Orders!A:D,ROW()+1,FindCol("orders",2,TimeBucketName))/$C941</f>
        <v>#N/A</v>
      </c>
    </row>
    <row r="942" spans="1:4" ht="15" x14ac:dyDescent="0.25">
      <c r="A942" s="12">
        <f>Orders!A943</f>
        <v>0</v>
      </c>
      <c r="B942" s="18" t="e">
        <f>VLOOKUP(A942,'Product-tool'!A:E,5,0)</f>
        <v>#N/A</v>
      </c>
      <c r="C942" s="44" t="e">
        <f>VLOOKUP(A942&amp;B942,'Standard output'!A:D,4,0)</f>
        <v>#N/A</v>
      </c>
      <c r="D942" s="40" t="e">
        <f>INDEX(Orders!A:D,ROW()+1,FindCol("orders",2,TimeBucketName))/$C942</f>
        <v>#N/A</v>
      </c>
    </row>
    <row r="943" spans="1:4" ht="15" x14ac:dyDescent="0.25">
      <c r="A943" s="12">
        <f>Orders!A944</f>
        <v>0</v>
      </c>
      <c r="B943" s="18" t="e">
        <f>VLOOKUP(A943,'Product-tool'!A:E,5,0)</f>
        <v>#N/A</v>
      </c>
      <c r="C943" s="44" t="e">
        <f>VLOOKUP(A943&amp;B943,'Standard output'!A:D,4,0)</f>
        <v>#N/A</v>
      </c>
      <c r="D943" s="40" t="e">
        <f>INDEX(Orders!A:D,ROW()+1,FindCol("orders",2,TimeBucketName))/$C943</f>
        <v>#N/A</v>
      </c>
    </row>
    <row r="944" spans="1:4" ht="15" x14ac:dyDescent="0.25">
      <c r="A944" s="12">
        <f>Orders!A945</f>
        <v>0</v>
      </c>
      <c r="B944" s="18" t="e">
        <f>VLOOKUP(A944,'Product-tool'!A:E,5,0)</f>
        <v>#N/A</v>
      </c>
      <c r="C944" s="44" t="e">
        <f>VLOOKUP(A944&amp;B944,'Standard output'!A:D,4,0)</f>
        <v>#N/A</v>
      </c>
      <c r="D944" s="40" t="e">
        <f>INDEX(Orders!A:D,ROW()+1,FindCol("orders",2,TimeBucketName))/$C944</f>
        <v>#N/A</v>
      </c>
    </row>
    <row r="945" spans="1:4" ht="15" x14ac:dyDescent="0.25">
      <c r="A945" s="12">
        <f>Orders!A946</f>
        <v>0</v>
      </c>
      <c r="B945" s="18" t="e">
        <f>VLOOKUP(A945,'Product-tool'!A:E,5,0)</f>
        <v>#N/A</v>
      </c>
      <c r="C945" s="44" t="e">
        <f>VLOOKUP(A945&amp;B945,'Standard output'!A:D,4,0)</f>
        <v>#N/A</v>
      </c>
      <c r="D945" s="40" t="e">
        <f>INDEX(Orders!A:D,ROW()+1,FindCol("orders",2,TimeBucketName))/$C945</f>
        <v>#N/A</v>
      </c>
    </row>
    <row r="946" spans="1:4" ht="15" x14ac:dyDescent="0.25">
      <c r="A946" s="12">
        <f>Orders!A947</f>
        <v>0</v>
      </c>
      <c r="B946" s="18" t="e">
        <f>VLOOKUP(A946,'Product-tool'!A:E,5,0)</f>
        <v>#N/A</v>
      </c>
      <c r="C946" s="44" t="e">
        <f>VLOOKUP(A946&amp;B946,'Standard output'!A:D,4,0)</f>
        <v>#N/A</v>
      </c>
      <c r="D946" s="40" t="e">
        <f>INDEX(Orders!A:D,ROW()+1,FindCol("orders",2,TimeBucketName))/$C946</f>
        <v>#N/A</v>
      </c>
    </row>
    <row r="947" spans="1:4" ht="15" x14ac:dyDescent="0.25">
      <c r="A947" s="12">
        <f>Orders!A948</f>
        <v>0</v>
      </c>
      <c r="B947" s="18" t="e">
        <f>VLOOKUP(A947,'Product-tool'!A:E,5,0)</f>
        <v>#N/A</v>
      </c>
      <c r="C947" s="44" t="e">
        <f>VLOOKUP(A947&amp;B947,'Standard output'!A:D,4,0)</f>
        <v>#N/A</v>
      </c>
      <c r="D947" s="40" t="e">
        <f>INDEX(Orders!A:D,ROW()+1,FindCol("orders",2,TimeBucketName))/$C947</f>
        <v>#N/A</v>
      </c>
    </row>
    <row r="948" spans="1:4" ht="15" x14ac:dyDescent="0.25">
      <c r="A948" s="12">
        <f>Orders!A949</f>
        <v>0</v>
      </c>
      <c r="B948" s="18" t="e">
        <f>VLOOKUP(A948,'Product-tool'!A:E,5,0)</f>
        <v>#N/A</v>
      </c>
      <c r="C948" s="44" t="e">
        <f>VLOOKUP(A948&amp;B948,'Standard output'!A:D,4,0)</f>
        <v>#N/A</v>
      </c>
      <c r="D948" s="40" t="e">
        <f>INDEX(Orders!A:D,ROW()+1,FindCol("orders",2,TimeBucketName))/$C948</f>
        <v>#N/A</v>
      </c>
    </row>
    <row r="949" spans="1:4" ht="15" x14ac:dyDescent="0.25">
      <c r="A949" s="12">
        <f>Orders!A950</f>
        <v>0</v>
      </c>
      <c r="B949" s="18" t="e">
        <f>VLOOKUP(A949,'Product-tool'!A:E,5,0)</f>
        <v>#N/A</v>
      </c>
      <c r="C949" s="44" t="e">
        <f>VLOOKUP(A949&amp;B949,'Standard output'!A:D,4,0)</f>
        <v>#N/A</v>
      </c>
      <c r="D949" s="40" t="e">
        <f>INDEX(Orders!A:D,ROW()+1,FindCol("orders",2,TimeBucketName))/$C949</f>
        <v>#N/A</v>
      </c>
    </row>
    <row r="950" spans="1:4" ht="15" x14ac:dyDescent="0.25">
      <c r="A950" s="12">
        <f>Orders!A951</f>
        <v>0</v>
      </c>
      <c r="B950" s="18" t="e">
        <f>VLOOKUP(A950,'Product-tool'!A:E,5,0)</f>
        <v>#N/A</v>
      </c>
      <c r="C950" s="44" t="e">
        <f>VLOOKUP(A950&amp;B950,'Standard output'!A:D,4,0)</f>
        <v>#N/A</v>
      </c>
      <c r="D950" s="40" t="e">
        <f>INDEX(Orders!A:D,ROW()+1,FindCol("orders",2,TimeBucketName))/$C950</f>
        <v>#N/A</v>
      </c>
    </row>
    <row r="951" spans="1:4" ht="15" x14ac:dyDescent="0.25">
      <c r="A951" s="12">
        <f>Orders!A952</f>
        <v>0</v>
      </c>
      <c r="B951" s="18" t="e">
        <f>VLOOKUP(A951,'Product-tool'!A:E,5,0)</f>
        <v>#N/A</v>
      </c>
      <c r="C951" s="44" t="e">
        <f>VLOOKUP(A951&amp;B951,'Standard output'!A:D,4,0)</f>
        <v>#N/A</v>
      </c>
      <c r="D951" s="40" t="e">
        <f>INDEX(Orders!A:D,ROW()+1,FindCol("orders",2,TimeBucketName))/$C951</f>
        <v>#N/A</v>
      </c>
    </row>
    <row r="952" spans="1:4" ht="15" x14ac:dyDescent="0.25">
      <c r="A952" s="12">
        <f>Orders!A953</f>
        <v>0</v>
      </c>
      <c r="B952" s="18" t="e">
        <f>VLOOKUP(A952,'Product-tool'!A:E,5,0)</f>
        <v>#N/A</v>
      </c>
      <c r="C952" s="44" t="e">
        <f>VLOOKUP(A952&amp;B952,'Standard output'!A:D,4,0)</f>
        <v>#N/A</v>
      </c>
      <c r="D952" s="40" t="e">
        <f>INDEX(Orders!A:D,ROW()+1,FindCol("orders",2,TimeBucketName))/$C952</f>
        <v>#N/A</v>
      </c>
    </row>
    <row r="953" spans="1:4" ht="15" x14ac:dyDescent="0.25">
      <c r="A953" s="12">
        <f>Orders!A954</f>
        <v>0</v>
      </c>
      <c r="B953" s="18" t="e">
        <f>VLOOKUP(A953,'Product-tool'!A:E,5,0)</f>
        <v>#N/A</v>
      </c>
      <c r="C953" s="44" t="e">
        <f>VLOOKUP(A953&amp;B953,'Standard output'!A:D,4,0)</f>
        <v>#N/A</v>
      </c>
      <c r="D953" s="40" t="e">
        <f>INDEX(Orders!A:D,ROW()+1,FindCol("orders",2,TimeBucketName))/$C953</f>
        <v>#N/A</v>
      </c>
    </row>
    <row r="954" spans="1:4" ht="15" x14ac:dyDescent="0.25">
      <c r="A954" s="12">
        <f>Orders!A955</f>
        <v>0</v>
      </c>
      <c r="B954" s="18" t="e">
        <f>VLOOKUP(A954,'Product-tool'!A:E,5,0)</f>
        <v>#N/A</v>
      </c>
      <c r="C954" s="44" t="e">
        <f>VLOOKUP(A954&amp;B954,'Standard output'!A:D,4,0)</f>
        <v>#N/A</v>
      </c>
      <c r="D954" s="40" t="e">
        <f>INDEX(Orders!A:D,ROW()+1,FindCol("orders",2,TimeBucketName))/$C954</f>
        <v>#N/A</v>
      </c>
    </row>
    <row r="955" spans="1:4" ht="15" x14ac:dyDescent="0.25">
      <c r="A955" s="12">
        <f>Orders!A956</f>
        <v>0</v>
      </c>
      <c r="B955" s="18" t="e">
        <f>VLOOKUP(A955,'Product-tool'!A:E,5,0)</f>
        <v>#N/A</v>
      </c>
      <c r="C955" s="44" t="e">
        <f>VLOOKUP(A955&amp;B955,'Standard output'!A:D,4,0)</f>
        <v>#N/A</v>
      </c>
      <c r="D955" s="40" t="e">
        <f>INDEX(Orders!A:D,ROW()+1,FindCol("orders",2,TimeBucketName))/$C955</f>
        <v>#N/A</v>
      </c>
    </row>
    <row r="956" spans="1:4" ht="15" x14ac:dyDescent="0.25">
      <c r="A956" s="12">
        <f>Orders!A957</f>
        <v>0</v>
      </c>
      <c r="B956" s="18" t="e">
        <f>VLOOKUP(A956,'Product-tool'!A:E,5,0)</f>
        <v>#N/A</v>
      </c>
      <c r="C956" s="44" t="e">
        <f>VLOOKUP(A956&amp;B956,'Standard output'!A:D,4,0)</f>
        <v>#N/A</v>
      </c>
      <c r="D956" s="40" t="e">
        <f>INDEX(Orders!A:D,ROW()+1,FindCol("orders",2,TimeBucketName))/$C956</f>
        <v>#N/A</v>
      </c>
    </row>
    <row r="957" spans="1:4" ht="15" x14ac:dyDescent="0.25">
      <c r="A957" s="12">
        <f>Orders!A958</f>
        <v>0</v>
      </c>
      <c r="B957" s="18" t="e">
        <f>VLOOKUP(A957,'Product-tool'!A:E,5,0)</f>
        <v>#N/A</v>
      </c>
      <c r="C957" s="44" t="e">
        <f>VLOOKUP(A957&amp;B957,'Standard output'!A:D,4,0)</f>
        <v>#N/A</v>
      </c>
      <c r="D957" s="40" t="e">
        <f>INDEX(Orders!A:D,ROW()+1,FindCol("orders",2,TimeBucketName))/$C957</f>
        <v>#N/A</v>
      </c>
    </row>
    <row r="958" spans="1:4" ht="15" x14ac:dyDescent="0.25">
      <c r="A958" s="12">
        <f>Orders!A959</f>
        <v>0</v>
      </c>
      <c r="B958" s="18" t="e">
        <f>VLOOKUP(A958,'Product-tool'!A:E,5,0)</f>
        <v>#N/A</v>
      </c>
      <c r="C958" s="44" t="e">
        <f>VLOOKUP(A958&amp;B958,'Standard output'!A:D,4,0)</f>
        <v>#N/A</v>
      </c>
      <c r="D958" s="40" t="e">
        <f>INDEX(Orders!A:D,ROW()+1,FindCol("orders",2,TimeBucketName))/$C958</f>
        <v>#N/A</v>
      </c>
    </row>
    <row r="959" spans="1:4" ht="15" x14ac:dyDescent="0.25">
      <c r="A959" s="12">
        <f>Orders!A960</f>
        <v>0</v>
      </c>
      <c r="B959" s="18" t="e">
        <f>VLOOKUP(A959,'Product-tool'!A:E,5,0)</f>
        <v>#N/A</v>
      </c>
      <c r="C959" s="44" t="e">
        <f>VLOOKUP(A959&amp;B959,'Standard output'!A:D,4,0)</f>
        <v>#N/A</v>
      </c>
      <c r="D959" s="40" t="e">
        <f>INDEX(Orders!A:D,ROW()+1,FindCol("orders",2,TimeBucketName))/$C959</f>
        <v>#N/A</v>
      </c>
    </row>
    <row r="960" spans="1:4" ht="15" x14ac:dyDescent="0.25">
      <c r="A960" s="12">
        <f>Orders!A961</f>
        <v>0</v>
      </c>
      <c r="B960" s="18" t="e">
        <f>VLOOKUP(A960,'Product-tool'!A:E,5,0)</f>
        <v>#N/A</v>
      </c>
      <c r="C960" s="44" t="e">
        <f>VLOOKUP(A960&amp;B960,'Standard output'!A:D,4,0)</f>
        <v>#N/A</v>
      </c>
      <c r="D960" s="40" t="e">
        <f>INDEX(Orders!A:D,ROW()+1,FindCol("orders",2,TimeBucketName))/$C960</f>
        <v>#N/A</v>
      </c>
    </row>
    <row r="961" spans="1:4" ht="15" x14ac:dyDescent="0.25">
      <c r="A961" s="12">
        <f>Orders!A962</f>
        <v>0</v>
      </c>
      <c r="B961" s="18" t="e">
        <f>VLOOKUP(A961,'Product-tool'!A:E,5,0)</f>
        <v>#N/A</v>
      </c>
      <c r="C961" s="44" t="e">
        <f>VLOOKUP(A961&amp;B961,'Standard output'!A:D,4,0)</f>
        <v>#N/A</v>
      </c>
      <c r="D961" s="40" t="e">
        <f>INDEX(Orders!A:D,ROW()+1,FindCol("orders",2,TimeBucketName))/$C961</f>
        <v>#N/A</v>
      </c>
    </row>
    <row r="962" spans="1:4" ht="15" x14ac:dyDescent="0.25">
      <c r="A962" s="12">
        <f>Orders!A963</f>
        <v>0</v>
      </c>
      <c r="B962" s="18" t="e">
        <f>VLOOKUP(A962,'Product-tool'!A:E,5,0)</f>
        <v>#N/A</v>
      </c>
      <c r="C962" s="44" t="e">
        <f>VLOOKUP(A962&amp;B962,'Standard output'!A:D,4,0)</f>
        <v>#N/A</v>
      </c>
      <c r="D962" s="40" t="e">
        <f>INDEX(Orders!A:D,ROW()+1,FindCol("orders",2,TimeBucketName))/$C962</f>
        <v>#N/A</v>
      </c>
    </row>
    <row r="963" spans="1:4" ht="15" x14ac:dyDescent="0.25">
      <c r="A963" s="12">
        <f>Orders!A964</f>
        <v>0</v>
      </c>
      <c r="B963" s="18" t="e">
        <f>VLOOKUP(A963,'Product-tool'!A:E,5,0)</f>
        <v>#N/A</v>
      </c>
      <c r="C963" s="44" t="e">
        <f>VLOOKUP(A963&amp;B963,'Standard output'!A:D,4,0)</f>
        <v>#N/A</v>
      </c>
      <c r="D963" s="40" t="e">
        <f>INDEX(Orders!A:D,ROW()+1,FindCol("orders",2,TimeBucketName))/$C963</f>
        <v>#N/A</v>
      </c>
    </row>
    <row r="964" spans="1:4" ht="15" x14ac:dyDescent="0.25">
      <c r="A964" s="12">
        <f>Orders!A965</f>
        <v>0</v>
      </c>
      <c r="B964" s="18" t="e">
        <f>VLOOKUP(A964,'Product-tool'!A:E,5,0)</f>
        <v>#N/A</v>
      </c>
      <c r="C964" s="44" t="e">
        <f>VLOOKUP(A964&amp;B964,'Standard output'!A:D,4,0)</f>
        <v>#N/A</v>
      </c>
      <c r="D964" s="40" t="e">
        <f>INDEX(Orders!A:D,ROW()+1,FindCol("orders",2,TimeBucketName))/$C964</f>
        <v>#N/A</v>
      </c>
    </row>
    <row r="965" spans="1:4" ht="15" x14ac:dyDescent="0.25">
      <c r="A965" s="12">
        <f>Orders!A966</f>
        <v>0</v>
      </c>
      <c r="B965" s="18" t="e">
        <f>VLOOKUP(A965,'Product-tool'!A:E,5,0)</f>
        <v>#N/A</v>
      </c>
      <c r="C965" s="44" t="e">
        <f>VLOOKUP(A965&amp;B965,'Standard output'!A:D,4,0)</f>
        <v>#N/A</v>
      </c>
      <c r="D965" s="40" t="e">
        <f>INDEX(Orders!A:D,ROW()+1,FindCol("orders",2,TimeBucketName))/$C965</f>
        <v>#N/A</v>
      </c>
    </row>
    <row r="966" spans="1:4" ht="15" x14ac:dyDescent="0.25">
      <c r="A966" s="12">
        <f>Orders!A967</f>
        <v>0</v>
      </c>
      <c r="B966" s="18" t="e">
        <f>VLOOKUP(A966,'Product-tool'!A:E,5,0)</f>
        <v>#N/A</v>
      </c>
      <c r="C966" s="44" t="e">
        <f>VLOOKUP(A966&amp;B966,'Standard output'!A:D,4,0)</f>
        <v>#N/A</v>
      </c>
      <c r="D966" s="40" t="e">
        <f>INDEX(Orders!A:D,ROW()+1,FindCol("orders",2,TimeBucketName))/$C966</f>
        <v>#N/A</v>
      </c>
    </row>
    <row r="967" spans="1:4" ht="15" x14ac:dyDescent="0.25">
      <c r="A967" s="12">
        <f>Orders!A968</f>
        <v>0</v>
      </c>
      <c r="B967" s="18" t="e">
        <f>VLOOKUP(A967,'Product-tool'!A:E,5,0)</f>
        <v>#N/A</v>
      </c>
      <c r="C967" s="44" t="e">
        <f>VLOOKUP(A967&amp;B967,'Standard output'!A:D,4,0)</f>
        <v>#N/A</v>
      </c>
      <c r="D967" s="40" t="e">
        <f>INDEX(Orders!A:D,ROW()+1,FindCol("orders",2,TimeBucketName))/$C967</f>
        <v>#N/A</v>
      </c>
    </row>
    <row r="968" spans="1:4" ht="15" x14ac:dyDescent="0.25">
      <c r="A968" s="12">
        <f>Orders!A969</f>
        <v>0</v>
      </c>
      <c r="B968" s="18" t="e">
        <f>VLOOKUP(A968,'Product-tool'!A:E,5,0)</f>
        <v>#N/A</v>
      </c>
      <c r="C968" s="44" t="e">
        <f>VLOOKUP(A968&amp;B968,'Standard output'!A:D,4,0)</f>
        <v>#N/A</v>
      </c>
      <c r="D968" s="40" t="e">
        <f>INDEX(Orders!A:D,ROW()+1,FindCol("orders",2,TimeBucketName))/$C968</f>
        <v>#N/A</v>
      </c>
    </row>
    <row r="969" spans="1:4" ht="15" x14ac:dyDescent="0.25">
      <c r="A969" s="12">
        <f>Orders!A970</f>
        <v>0</v>
      </c>
      <c r="B969" s="18" t="e">
        <f>VLOOKUP(A969,'Product-tool'!A:E,5,0)</f>
        <v>#N/A</v>
      </c>
      <c r="C969" s="44" t="e">
        <f>VLOOKUP(A969&amp;B969,'Standard output'!A:D,4,0)</f>
        <v>#N/A</v>
      </c>
      <c r="D969" s="40" t="e">
        <f>INDEX(Orders!A:D,ROW()+1,FindCol("orders",2,TimeBucketName))/$C969</f>
        <v>#N/A</v>
      </c>
    </row>
    <row r="970" spans="1:4" ht="15" x14ac:dyDescent="0.25">
      <c r="A970" s="12">
        <f>Orders!A971</f>
        <v>0</v>
      </c>
      <c r="B970" s="18" t="e">
        <f>VLOOKUP(A970,'Product-tool'!A:E,5,0)</f>
        <v>#N/A</v>
      </c>
      <c r="C970" s="44" t="e">
        <f>VLOOKUP(A970&amp;B970,'Standard output'!A:D,4,0)</f>
        <v>#N/A</v>
      </c>
      <c r="D970" s="40" t="e">
        <f>INDEX(Orders!A:D,ROW()+1,FindCol("orders",2,TimeBucketName))/$C970</f>
        <v>#N/A</v>
      </c>
    </row>
    <row r="971" spans="1:4" ht="15" x14ac:dyDescent="0.25">
      <c r="A971" s="12">
        <f>Orders!A972</f>
        <v>0</v>
      </c>
      <c r="B971" s="18" t="e">
        <f>VLOOKUP(A971,'Product-tool'!A:E,5,0)</f>
        <v>#N/A</v>
      </c>
      <c r="C971" s="44" t="e">
        <f>VLOOKUP(A971&amp;B971,'Standard output'!A:D,4,0)</f>
        <v>#N/A</v>
      </c>
      <c r="D971" s="40" t="e">
        <f>INDEX(Orders!A:D,ROW()+1,FindCol("orders",2,TimeBucketName))/$C971</f>
        <v>#N/A</v>
      </c>
    </row>
    <row r="972" spans="1:4" ht="15" x14ac:dyDescent="0.25">
      <c r="A972" s="12">
        <f>Orders!A973</f>
        <v>0</v>
      </c>
      <c r="B972" s="18" t="e">
        <f>VLOOKUP(A972,'Product-tool'!A:E,5,0)</f>
        <v>#N/A</v>
      </c>
      <c r="C972" s="44" t="e">
        <f>VLOOKUP(A972&amp;B972,'Standard output'!A:D,4,0)</f>
        <v>#N/A</v>
      </c>
      <c r="D972" s="40" t="e">
        <f>INDEX(Orders!A:D,ROW()+1,FindCol("orders",2,TimeBucketName))/$C972</f>
        <v>#N/A</v>
      </c>
    </row>
    <row r="973" spans="1:4" ht="15" x14ac:dyDescent="0.25">
      <c r="A973" s="12">
        <f>Orders!A974</f>
        <v>0</v>
      </c>
      <c r="B973" s="18" t="e">
        <f>VLOOKUP(A973,'Product-tool'!A:E,5,0)</f>
        <v>#N/A</v>
      </c>
      <c r="C973" s="44" t="e">
        <f>VLOOKUP(A973&amp;B973,'Standard output'!A:D,4,0)</f>
        <v>#N/A</v>
      </c>
      <c r="D973" s="40" t="e">
        <f>INDEX(Orders!A:D,ROW()+1,FindCol("orders",2,TimeBucketName))/$C973</f>
        <v>#N/A</v>
      </c>
    </row>
    <row r="974" spans="1:4" ht="15" x14ac:dyDescent="0.25">
      <c r="A974" s="12">
        <f>Orders!A975</f>
        <v>0</v>
      </c>
      <c r="B974" s="18" t="e">
        <f>VLOOKUP(A974,'Product-tool'!A:E,5,0)</f>
        <v>#N/A</v>
      </c>
      <c r="C974" s="44" t="e">
        <f>VLOOKUP(A974&amp;B974,'Standard output'!A:D,4,0)</f>
        <v>#N/A</v>
      </c>
      <c r="D974" s="40" t="e">
        <f>INDEX(Orders!A:D,ROW()+1,FindCol("orders",2,TimeBucketName))/$C974</f>
        <v>#N/A</v>
      </c>
    </row>
    <row r="975" spans="1:4" ht="15" x14ac:dyDescent="0.25">
      <c r="A975" s="12">
        <f>Orders!A976</f>
        <v>0</v>
      </c>
      <c r="B975" s="18" t="e">
        <f>VLOOKUP(A975,'Product-tool'!A:E,5,0)</f>
        <v>#N/A</v>
      </c>
      <c r="C975" s="44" t="e">
        <f>VLOOKUP(A975&amp;B975,'Standard output'!A:D,4,0)</f>
        <v>#N/A</v>
      </c>
      <c r="D975" s="40" t="e">
        <f>INDEX(Orders!A:D,ROW()+1,FindCol("orders",2,TimeBucketName))/$C975</f>
        <v>#N/A</v>
      </c>
    </row>
    <row r="976" spans="1:4" ht="15" x14ac:dyDescent="0.25">
      <c r="A976" s="12">
        <f>Orders!A977</f>
        <v>0</v>
      </c>
      <c r="B976" s="18" t="e">
        <f>VLOOKUP(A976,'Product-tool'!A:E,5,0)</f>
        <v>#N/A</v>
      </c>
      <c r="C976" s="44" t="e">
        <f>VLOOKUP(A976&amp;B976,'Standard output'!A:D,4,0)</f>
        <v>#N/A</v>
      </c>
      <c r="D976" s="40" t="e">
        <f>INDEX(Orders!A:D,ROW()+1,FindCol("orders",2,TimeBucketName))/$C976</f>
        <v>#N/A</v>
      </c>
    </row>
    <row r="977" spans="1:4" ht="15" x14ac:dyDescent="0.25">
      <c r="A977" s="12">
        <f>Orders!A978</f>
        <v>0</v>
      </c>
      <c r="B977" s="18" t="e">
        <f>VLOOKUP(A977,'Product-tool'!A:E,5,0)</f>
        <v>#N/A</v>
      </c>
      <c r="C977" s="44" t="e">
        <f>VLOOKUP(A977&amp;B977,'Standard output'!A:D,4,0)</f>
        <v>#N/A</v>
      </c>
      <c r="D977" s="40" t="e">
        <f>INDEX(Orders!A:D,ROW()+1,FindCol("orders",2,TimeBucketName))/$C977</f>
        <v>#N/A</v>
      </c>
    </row>
    <row r="978" spans="1:4" ht="15" x14ac:dyDescent="0.25">
      <c r="A978" s="12">
        <f>Orders!A979</f>
        <v>0</v>
      </c>
      <c r="B978" s="18" t="e">
        <f>VLOOKUP(A978,'Product-tool'!A:E,5,0)</f>
        <v>#N/A</v>
      </c>
      <c r="C978" s="44" t="e">
        <f>VLOOKUP(A978&amp;B978,'Standard output'!A:D,4,0)</f>
        <v>#N/A</v>
      </c>
      <c r="D978" s="40" t="e">
        <f>INDEX(Orders!A:D,ROW()+1,FindCol("orders",2,TimeBucketName))/$C978</f>
        <v>#N/A</v>
      </c>
    </row>
    <row r="979" spans="1:4" ht="15" x14ac:dyDescent="0.25">
      <c r="A979" s="12">
        <f>Orders!A980</f>
        <v>0</v>
      </c>
      <c r="B979" s="18" t="e">
        <f>VLOOKUP(A979,'Product-tool'!A:E,5,0)</f>
        <v>#N/A</v>
      </c>
      <c r="C979" s="44" t="e">
        <f>VLOOKUP(A979&amp;B979,'Standard output'!A:D,4,0)</f>
        <v>#N/A</v>
      </c>
      <c r="D979" s="40" t="e">
        <f>INDEX(Orders!A:D,ROW()+1,FindCol("orders",2,TimeBucketName))/$C979</f>
        <v>#N/A</v>
      </c>
    </row>
    <row r="980" spans="1:4" ht="15" x14ac:dyDescent="0.25">
      <c r="A980" s="12">
        <f>Orders!A981</f>
        <v>0</v>
      </c>
      <c r="B980" s="18" t="e">
        <f>VLOOKUP(A980,'Product-tool'!A:E,5,0)</f>
        <v>#N/A</v>
      </c>
      <c r="C980" s="44" t="e">
        <f>VLOOKUP(A980&amp;B980,'Standard output'!A:D,4,0)</f>
        <v>#N/A</v>
      </c>
      <c r="D980" s="40" t="e">
        <f>INDEX(Orders!A:D,ROW()+1,FindCol("orders",2,TimeBucketName))/$C980</f>
        <v>#N/A</v>
      </c>
    </row>
    <row r="981" spans="1:4" ht="15" x14ac:dyDescent="0.25">
      <c r="A981" s="12">
        <f>Orders!A982</f>
        <v>0</v>
      </c>
      <c r="B981" s="18" t="e">
        <f>VLOOKUP(A981,'Product-tool'!A:E,5,0)</f>
        <v>#N/A</v>
      </c>
      <c r="C981" s="44" t="e">
        <f>VLOOKUP(A981&amp;B981,'Standard output'!A:D,4,0)</f>
        <v>#N/A</v>
      </c>
      <c r="D981" s="40" t="e">
        <f>INDEX(Orders!A:D,ROW()+1,FindCol("orders",2,TimeBucketName))/$C981</f>
        <v>#N/A</v>
      </c>
    </row>
    <row r="982" spans="1:4" ht="15" x14ac:dyDescent="0.25">
      <c r="A982" s="12">
        <f>Orders!A983</f>
        <v>0</v>
      </c>
      <c r="B982" s="18" t="e">
        <f>VLOOKUP(A982,'Product-tool'!A:E,5,0)</f>
        <v>#N/A</v>
      </c>
      <c r="C982" s="44" t="e">
        <f>VLOOKUP(A982&amp;B982,'Standard output'!A:D,4,0)</f>
        <v>#N/A</v>
      </c>
      <c r="D982" s="40" t="e">
        <f>INDEX(Orders!A:D,ROW()+1,FindCol("orders",2,TimeBucketName))/$C982</f>
        <v>#N/A</v>
      </c>
    </row>
    <row r="983" spans="1:4" ht="15" x14ac:dyDescent="0.25">
      <c r="A983" s="12">
        <f>Orders!A984</f>
        <v>0</v>
      </c>
      <c r="B983" s="18" t="e">
        <f>VLOOKUP(A983,'Product-tool'!A:E,5,0)</f>
        <v>#N/A</v>
      </c>
      <c r="C983" s="44" t="e">
        <f>VLOOKUP(A983&amp;B983,'Standard output'!A:D,4,0)</f>
        <v>#N/A</v>
      </c>
      <c r="D983" s="40" t="e">
        <f>INDEX(Orders!A:D,ROW()+1,FindCol("orders",2,TimeBucketName))/$C983</f>
        <v>#N/A</v>
      </c>
    </row>
    <row r="984" spans="1:4" ht="15" x14ac:dyDescent="0.25">
      <c r="A984" s="12">
        <f>Orders!A985</f>
        <v>0</v>
      </c>
      <c r="B984" s="18" t="e">
        <f>VLOOKUP(A984,'Product-tool'!A:E,5,0)</f>
        <v>#N/A</v>
      </c>
      <c r="C984" s="44" t="e">
        <f>VLOOKUP(A984&amp;B984,'Standard output'!A:D,4,0)</f>
        <v>#N/A</v>
      </c>
      <c r="D984" s="40" t="e">
        <f>INDEX(Orders!A:D,ROW()+1,FindCol("orders",2,TimeBucketName))/$C984</f>
        <v>#N/A</v>
      </c>
    </row>
    <row r="985" spans="1:4" ht="15" x14ac:dyDescent="0.25">
      <c r="A985" s="12">
        <f>Orders!A986</f>
        <v>0</v>
      </c>
      <c r="B985" s="18" t="e">
        <f>VLOOKUP(A985,'Product-tool'!A:E,5,0)</f>
        <v>#N/A</v>
      </c>
      <c r="C985" s="44" t="e">
        <f>VLOOKUP(A985&amp;B985,'Standard output'!A:D,4,0)</f>
        <v>#N/A</v>
      </c>
      <c r="D985" s="40" t="e">
        <f>INDEX(Orders!A:D,ROW()+1,FindCol("orders",2,TimeBucketName))/$C985</f>
        <v>#N/A</v>
      </c>
    </row>
    <row r="986" spans="1:4" ht="15" x14ac:dyDescent="0.25">
      <c r="A986" s="12">
        <f>Orders!A987</f>
        <v>0</v>
      </c>
      <c r="B986" s="18" t="e">
        <f>VLOOKUP(A986,'Product-tool'!A:E,5,0)</f>
        <v>#N/A</v>
      </c>
      <c r="C986" s="44" t="e">
        <f>VLOOKUP(A986&amp;B986,'Standard output'!A:D,4,0)</f>
        <v>#N/A</v>
      </c>
      <c r="D986" s="40" t="e">
        <f>INDEX(Orders!A:D,ROW()+1,FindCol("orders",2,TimeBucketName))/$C986</f>
        <v>#N/A</v>
      </c>
    </row>
    <row r="987" spans="1:4" ht="15" x14ac:dyDescent="0.25">
      <c r="A987" s="12">
        <f>Orders!A988</f>
        <v>0</v>
      </c>
      <c r="B987" s="18" t="e">
        <f>VLOOKUP(A987,'Product-tool'!A:E,5,0)</f>
        <v>#N/A</v>
      </c>
      <c r="C987" s="44" t="e">
        <f>VLOOKUP(A987&amp;B987,'Standard output'!A:D,4,0)</f>
        <v>#N/A</v>
      </c>
      <c r="D987" s="40" t="e">
        <f>INDEX(Orders!A:D,ROW()+1,FindCol("orders",2,TimeBucketName))/$C987</f>
        <v>#N/A</v>
      </c>
    </row>
    <row r="988" spans="1:4" ht="15" x14ac:dyDescent="0.25">
      <c r="A988" s="12">
        <f>Orders!A989</f>
        <v>0</v>
      </c>
      <c r="B988" s="18" t="e">
        <f>VLOOKUP(A988,'Product-tool'!A:E,5,0)</f>
        <v>#N/A</v>
      </c>
      <c r="C988" s="44" t="e">
        <f>VLOOKUP(A988&amp;B988,'Standard output'!A:D,4,0)</f>
        <v>#N/A</v>
      </c>
      <c r="D988" s="40" t="e">
        <f>INDEX(Orders!A:D,ROW()+1,FindCol("orders",2,TimeBucketName))/$C988</f>
        <v>#N/A</v>
      </c>
    </row>
    <row r="989" spans="1:4" ht="15" x14ac:dyDescent="0.25">
      <c r="A989" s="12">
        <f>Orders!A990</f>
        <v>0</v>
      </c>
      <c r="B989" s="18" t="e">
        <f>VLOOKUP(A989,'Product-tool'!A:E,5,0)</f>
        <v>#N/A</v>
      </c>
      <c r="C989" s="44" t="e">
        <f>VLOOKUP(A989&amp;B989,'Standard output'!A:D,4,0)</f>
        <v>#N/A</v>
      </c>
      <c r="D989" s="40" t="e">
        <f>INDEX(Orders!A:D,ROW()+1,FindCol("orders",2,TimeBucketName))/$C989</f>
        <v>#N/A</v>
      </c>
    </row>
    <row r="990" spans="1:4" ht="15" x14ac:dyDescent="0.25">
      <c r="A990" s="12">
        <f>Orders!A991</f>
        <v>0</v>
      </c>
      <c r="B990" s="18" t="e">
        <f>VLOOKUP(A990,'Product-tool'!A:E,5,0)</f>
        <v>#N/A</v>
      </c>
      <c r="C990" s="44" t="e">
        <f>VLOOKUP(A990&amp;B990,'Standard output'!A:D,4,0)</f>
        <v>#N/A</v>
      </c>
      <c r="D990" s="40" t="e">
        <f>INDEX(Orders!A:D,ROW()+1,FindCol("orders",2,TimeBucketName))/$C990</f>
        <v>#N/A</v>
      </c>
    </row>
    <row r="991" spans="1:4" ht="15" x14ac:dyDescent="0.25">
      <c r="A991" s="12">
        <f>Orders!A992</f>
        <v>0</v>
      </c>
      <c r="B991" s="18" t="e">
        <f>VLOOKUP(A991,'Product-tool'!A:E,5,0)</f>
        <v>#N/A</v>
      </c>
      <c r="C991" s="44" t="e">
        <f>VLOOKUP(A991&amp;B991,'Standard output'!A:D,4,0)</f>
        <v>#N/A</v>
      </c>
      <c r="D991" s="40" t="e">
        <f>INDEX(Orders!A:D,ROW()+1,FindCol("orders",2,TimeBucketName))/$C991</f>
        <v>#N/A</v>
      </c>
    </row>
    <row r="992" spans="1:4" ht="15" x14ac:dyDescent="0.25">
      <c r="A992" s="12">
        <f>Orders!A993</f>
        <v>0</v>
      </c>
      <c r="B992" s="18" t="e">
        <f>VLOOKUP(A992,'Product-tool'!A:E,5,0)</f>
        <v>#N/A</v>
      </c>
      <c r="C992" s="44" t="e">
        <f>VLOOKUP(A992&amp;B992,'Standard output'!A:D,4,0)</f>
        <v>#N/A</v>
      </c>
      <c r="D992" s="40" t="e">
        <f>INDEX(Orders!A:D,ROW()+1,FindCol("orders",2,TimeBucketName))/$C992</f>
        <v>#N/A</v>
      </c>
    </row>
    <row r="993" spans="1:4" ht="15" x14ac:dyDescent="0.25">
      <c r="A993" s="12">
        <f>Orders!A994</f>
        <v>0</v>
      </c>
      <c r="B993" s="18" t="e">
        <f>VLOOKUP(A993,'Product-tool'!A:E,5,0)</f>
        <v>#N/A</v>
      </c>
      <c r="C993" s="44" t="e">
        <f>VLOOKUP(A993&amp;B993,'Standard output'!A:D,4,0)</f>
        <v>#N/A</v>
      </c>
      <c r="D993" s="40" t="e">
        <f>INDEX(Orders!A:D,ROW()+1,FindCol("orders",2,TimeBucketName))/$C993</f>
        <v>#N/A</v>
      </c>
    </row>
    <row r="994" spans="1:4" ht="15" x14ac:dyDescent="0.25">
      <c r="A994" s="12">
        <f>Orders!A995</f>
        <v>0</v>
      </c>
      <c r="B994" s="18" t="e">
        <f>VLOOKUP(A994,'Product-tool'!A:E,5,0)</f>
        <v>#N/A</v>
      </c>
      <c r="C994" s="44" t="e">
        <f>VLOOKUP(A994&amp;B994,'Standard output'!A:D,4,0)</f>
        <v>#N/A</v>
      </c>
      <c r="D994" s="40" t="e">
        <f>INDEX(Orders!A:D,ROW()+1,FindCol("orders",2,TimeBucketName))/$C994</f>
        <v>#N/A</v>
      </c>
    </row>
    <row r="995" spans="1:4" ht="15" x14ac:dyDescent="0.25">
      <c r="A995" s="12">
        <f>Orders!A996</f>
        <v>0</v>
      </c>
      <c r="B995" s="18" t="e">
        <f>VLOOKUP(A995,'Product-tool'!A:E,5,0)</f>
        <v>#N/A</v>
      </c>
      <c r="C995" s="44" t="e">
        <f>VLOOKUP(A995&amp;B995,'Standard output'!A:D,4,0)</f>
        <v>#N/A</v>
      </c>
      <c r="D995" s="40" t="e">
        <f>INDEX(Orders!A:D,ROW()+1,FindCol("orders",2,TimeBucketName))/$C995</f>
        <v>#N/A</v>
      </c>
    </row>
    <row r="996" spans="1:4" ht="15" x14ac:dyDescent="0.25">
      <c r="A996" s="12">
        <f>Orders!A997</f>
        <v>0</v>
      </c>
      <c r="B996" s="18" t="e">
        <f>VLOOKUP(A996,'Product-tool'!A:E,5,0)</f>
        <v>#N/A</v>
      </c>
      <c r="C996" s="44" t="e">
        <f>VLOOKUP(A996&amp;B996,'Standard output'!A:D,4,0)</f>
        <v>#N/A</v>
      </c>
      <c r="D996" s="40" t="e">
        <f>INDEX(Orders!A:D,ROW()+1,FindCol("orders",2,TimeBucketName))/$C996</f>
        <v>#N/A</v>
      </c>
    </row>
    <row r="997" spans="1:4" ht="15" x14ac:dyDescent="0.25">
      <c r="A997" s="12">
        <f>Orders!A998</f>
        <v>0</v>
      </c>
      <c r="B997" s="18" t="e">
        <f>VLOOKUP(A997,'Product-tool'!A:E,5,0)</f>
        <v>#N/A</v>
      </c>
      <c r="C997" s="44" t="e">
        <f>VLOOKUP(A997&amp;B997,'Standard output'!A:D,4,0)</f>
        <v>#N/A</v>
      </c>
      <c r="D997" s="40" t="e">
        <f>INDEX(Orders!A:D,ROW()+1,FindCol("orders",2,TimeBucketName))/$C997</f>
        <v>#N/A</v>
      </c>
    </row>
    <row r="998" spans="1:4" ht="15" x14ac:dyDescent="0.25">
      <c r="A998" s="12">
        <f>Orders!A999</f>
        <v>0</v>
      </c>
      <c r="B998" s="18" t="e">
        <f>VLOOKUP(A998,'Product-tool'!A:E,5,0)</f>
        <v>#N/A</v>
      </c>
      <c r="C998" s="44" t="e">
        <f>VLOOKUP(A998&amp;B998,'Standard output'!A:D,4,0)</f>
        <v>#N/A</v>
      </c>
      <c r="D998" s="40" t="e">
        <f>INDEX(Orders!A:D,ROW()+1,FindCol("orders",2,TimeBucketName))/$C998</f>
        <v>#N/A</v>
      </c>
    </row>
    <row r="999" spans="1:4" ht="15" x14ac:dyDescent="0.25">
      <c r="A999" s="12">
        <f>Orders!A1000</f>
        <v>0</v>
      </c>
      <c r="B999" s="18" t="e">
        <f>VLOOKUP(A999,'Product-tool'!A:E,5,0)</f>
        <v>#N/A</v>
      </c>
      <c r="C999" s="44" t="e">
        <f>VLOOKUP(A999&amp;B999,'Standard output'!A:D,4,0)</f>
        <v>#N/A</v>
      </c>
      <c r="D999" s="40" t="e">
        <f>INDEX(Orders!A:D,ROW()+1,FindCol("orders",2,TimeBucketName))/$C999</f>
        <v>#N/A</v>
      </c>
    </row>
    <row r="1000" spans="1:4" ht="15" x14ac:dyDescent="0.25">
      <c r="A1000" s="12">
        <f>Orders!A1001</f>
        <v>0</v>
      </c>
      <c r="B1000" s="18" t="e">
        <f>VLOOKUP(A1000,'Product-tool'!A:E,5,0)</f>
        <v>#N/A</v>
      </c>
      <c r="C1000" s="44" t="e">
        <f>VLOOKUP(A1000&amp;B1000,'Standard output'!A:D,4,0)</f>
        <v>#N/A</v>
      </c>
      <c r="D1000" s="40" t="e">
        <f>INDEX(Orders!A:D,ROW()+1,FindCol("orders",2,TimeBucketName))/$C1000</f>
        <v>#N/A</v>
      </c>
    </row>
    <row r="1001" spans="1:4" ht="15" x14ac:dyDescent="0.25">
      <c r="A1001" s="12">
        <f>Orders!A1002</f>
        <v>0</v>
      </c>
      <c r="B1001" s="18" t="e">
        <f>VLOOKUP(A1001,'Product-tool'!A:E,5,0)</f>
        <v>#N/A</v>
      </c>
      <c r="C1001" s="44" t="e">
        <f>VLOOKUP(A1001&amp;B1001,'Standard output'!A:D,4,0)</f>
        <v>#N/A</v>
      </c>
      <c r="D1001" s="40" t="e">
        <f>INDEX(Orders!A:D,ROW()+1,FindCol("orders",2,TimeBucketName))/$C1001</f>
        <v>#N/A</v>
      </c>
    </row>
    <row r="1002" spans="1:4" ht="15" x14ac:dyDescent="0.25">
      <c r="A1002" s="12">
        <f>Orders!A1003</f>
        <v>0</v>
      </c>
      <c r="B1002" s="18" t="e">
        <f>VLOOKUP(A1002,'Product-tool'!A:E,5,0)</f>
        <v>#N/A</v>
      </c>
      <c r="C1002" s="44" t="e">
        <f>VLOOKUP(A1002&amp;B1002,'Standard output'!A:D,4,0)</f>
        <v>#N/A</v>
      </c>
      <c r="D1002" s="40" t="e">
        <f>INDEX(Orders!A:D,ROW()+1,FindCol("orders",2,TimeBucketName))/$C1002</f>
        <v>#N/A</v>
      </c>
    </row>
    <row r="1003" spans="1:4" ht="15" x14ac:dyDescent="0.25">
      <c r="A1003" s="12">
        <f>Orders!A1004</f>
        <v>0</v>
      </c>
      <c r="B1003" s="18" t="e">
        <f>VLOOKUP(A1003,'Product-tool'!A:E,5,0)</f>
        <v>#N/A</v>
      </c>
      <c r="C1003" s="44" t="e">
        <f>VLOOKUP(A1003&amp;B1003,'Standard output'!A:D,4,0)</f>
        <v>#N/A</v>
      </c>
      <c r="D1003" s="40" t="e">
        <f>INDEX(Orders!A:D,ROW()+1,FindCol("orders",2,TimeBucketName))/$C1003</f>
        <v>#N/A</v>
      </c>
    </row>
    <row r="1004" spans="1:4" ht="15" x14ac:dyDescent="0.25">
      <c r="A1004" s="12">
        <f>Orders!A1005</f>
        <v>0</v>
      </c>
      <c r="B1004" s="18" t="e">
        <f>VLOOKUP(A1004,'Product-tool'!A:E,5,0)</f>
        <v>#N/A</v>
      </c>
      <c r="C1004" s="44" t="e">
        <f>VLOOKUP(A1004&amp;B1004,'Standard output'!A:D,4,0)</f>
        <v>#N/A</v>
      </c>
      <c r="D1004" s="40" t="e">
        <f>INDEX(Orders!A:D,ROW()+1,FindCol("orders",2,TimeBucketName))/$C1004</f>
        <v>#N/A</v>
      </c>
    </row>
    <row r="1005" spans="1:4" ht="15" x14ac:dyDescent="0.25">
      <c r="A1005" s="12">
        <f>Orders!A1006</f>
        <v>0</v>
      </c>
      <c r="B1005" s="18" t="e">
        <f>VLOOKUP(A1005,'Product-tool'!A:E,5,0)</f>
        <v>#N/A</v>
      </c>
      <c r="C1005" s="44" t="e">
        <f>VLOOKUP(A1005&amp;B1005,'Standard output'!A:D,4,0)</f>
        <v>#N/A</v>
      </c>
      <c r="D1005" s="40" t="e">
        <f>INDEX(Orders!A:D,ROW()+1,FindCol("orders",2,TimeBucketName))/$C1005</f>
        <v>#N/A</v>
      </c>
    </row>
    <row r="1006" spans="1:4" ht="15" x14ac:dyDescent="0.25">
      <c r="A1006" s="12">
        <f>Orders!A1007</f>
        <v>0</v>
      </c>
      <c r="B1006" s="18" t="e">
        <f>VLOOKUP(A1006,'Product-tool'!A:E,5,0)</f>
        <v>#N/A</v>
      </c>
      <c r="C1006" s="44" t="e">
        <f>VLOOKUP(A1006&amp;B1006,'Standard output'!A:D,4,0)</f>
        <v>#N/A</v>
      </c>
      <c r="D1006" s="40" t="e">
        <f>INDEX(Orders!A:D,ROW()+1,FindCol("orders",2,TimeBucketName))/$C1006</f>
        <v>#N/A</v>
      </c>
    </row>
    <row r="1007" spans="1:4" ht="15" x14ac:dyDescent="0.25">
      <c r="A1007" s="12">
        <f>Orders!A1008</f>
        <v>0</v>
      </c>
      <c r="B1007" s="18" t="e">
        <f>VLOOKUP(A1007,'Product-tool'!A:E,5,0)</f>
        <v>#N/A</v>
      </c>
      <c r="C1007" s="44" t="e">
        <f>VLOOKUP(A1007&amp;B1007,'Standard output'!A:D,4,0)</f>
        <v>#N/A</v>
      </c>
      <c r="D1007" s="40" t="e">
        <f>INDEX(Orders!A:D,ROW()+1,FindCol("orders",2,TimeBucketName))/$C1007</f>
        <v>#N/A</v>
      </c>
    </row>
    <row r="1008" spans="1:4" ht="15" x14ac:dyDescent="0.25">
      <c r="A1008" s="12">
        <f>Orders!A1009</f>
        <v>0</v>
      </c>
      <c r="B1008" s="18" t="e">
        <f>VLOOKUP(A1008,'Product-tool'!A:E,5,0)</f>
        <v>#N/A</v>
      </c>
      <c r="C1008" s="44" t="e">
        <f>VLOOKUP(A1008&amp;B1008,'Standard output'!A:D,4,0)</f>
        <v>#N/A</v>
      </c>
      <c r="D1008" s="40" t="e">
        <f>INDEX(Orders!A:D,ROW()+1,FindCol("orders",2,TimeBucketName))/$C1008</f>
        <v>#N/A</v>
      </c>
    </row>
    <row r="1009" spans="1:4" ht="15" x14ac:dyDescent="0.25">
      <c r="A1009" s="12">
        <f>Orders!A1010</f>
        <v>0</v>
      </c>
      <c r="B1009" s="18" t="e">
        <f>VLOOKUP(A1009,'Product-tool'!A:E,5,0)</f>
        <v>#N/A</v>
      </c>
      <c r="C1009" s="44" t="e">
        <f>VLOOKUP(A1009&amp;B1009,'Standard output'!A:D,4,0)</f>
        <v>#N/A</v>
      </c>
      <c r="D1009" s="40" t="e">
        <f>INDEX(Orders!A:D,ROW()+1,FindCol("orders",2,TimeBucketName))/$C1009</f>
        <v>#N/A</v>
      </c>
    </row>
    <row r="1010" spans="1:4" ht="15" x14ac:dyDescent="0.25">
      <c r="A1010" s="12">
        <f>Orders!A1011</f>
        <v>0</v>
      </c>
      <c r="B1010" s="18" t="e">
        <f>VLOOKUP(A1010,'Product-tool'!A:E,5,0)</f>
        <v>#N/A</v>
      </c>
      <c r="C1010" s="44" t="e">
        <f>VLOOKUP(A1010&amp;B1010,'Standard output'!A:D,4,0)</f>
        <v>#N/A</v>
      </c>
      <c r="D1010" s="40" t="e">
        <f>INDEX(Orders!A:D,ROW()+1,FindCol("orders",2,TimeBucketName))/$C1010</f>
        <v>#N/A</v>
      </c>
    </row>
    <row r="1011" spans="1:4" ht="15" x14ac:dyDescent="0.25">
      <c r="A1011" s="12">
        <f>Orders!A1012</f>
        <v>0</v>
      </c>
      <c r="B1011" s="18" t="e">
        <f>VLOOKUP(A1011,'Product-tool'!A:E,5,0)</f>
        <v>#N/A</v>
      </c>
      <c r="C1011" s="44" t="e">
        <f>VLOOKUP(A1011&amp;B1011,'Standard output'!A:D,4,0)</f>
        <v>#N/A</v>
      </c>
      <c r="D1011" s="40" t="e">
        <f>INDEX(Orders!A:D,ROW()+1,FindCol("orders",2,TimeBucketName))/$C1011</f>
        <v>#N/A</v>
      </c>
    </row>
    <row r="1012" spans="1:4" ht="15" x14ac:dyDescent="0.25">
      <c r="A1012" s="12">
        <f>Orders!A1013</f>
        <v>0</v>
      </c>
      <c r="B1012" s="18" t="e">
        <f>VLOOKUP(A1012,'Product-tool'!A:E,5,0)</f>
        <v>#N/A</v>
      </c>
      <c r="C1012" s="44" t="e">
        <f>VLOOKUP(A1012&amp;B1012,'Standard output'!A:D,4,0)</f>
        <v>#N/A</v>
      </c>
      <c r="D1012" s="40" t="e">
        <f>INDEX(Orders!A:D,ROW()+1,FindCol("orders",2,TimeBucketName))/$C1012</f>
        <v>#N/A</v>
      </c>
    </row>
    <row r="1013" spans="1:4" ht="15" x14ac:dyDescent="0.25">
      <c r="A1013" s="12">
        <f>Orders!A1014</f>
        <v>0</v>
      </c>
      <c r="B1013" s="18" t="e">
        <f>VLOOKUP(A1013,'Product-tool'!A:E,5,0)</f>
        <v>#N/A</v>
      </c>
      <c r="C1013" s="44" t="e">
        <f>VLOOKUP(A1013&amp;B1013,'Standard output'!A:D,4,0)</f>
        <v>#N/A</v>
      </c>
      <c r="D1013" s="40" t="e">
        <f>INDEX(Orders!A:D,ROW()+1,FindCol("orders",2,TimeBucketName))/$C1013</f>
        <v>#N/A</v>
      </c>
    </row>
    <row r="1014" spans="1:4" ht="15" x14ac:dyDescent="0.25">
      <c r="A1014" s="12">
        <f>Orders!A1015</f>
        <v>0</v>
      </c>
      <c r="B1014" s="18" t="e">
        <f>VLOOKUP(A1014,'Product-tool'!A:E,5,0)</f>
        <v>#N/A</v>
      </c>
      <c r="C1014" s="44" t="e">
        <f>VLOOKUP(A1014&amp;B1014,'Standard output'!A:D,4,0)</f>
        <v>#N/A</v>
      </c>
      <c r="D1014" s="40" t="e">
        <f>INDEX(Orders!A:D,ROW()+1,FindCol("orders",2,TimeBucketName))/$C1014</f>
        <v>#N/A</v>
      </c>
    </row>
    <row r="1015" spans="1:4" ht="15" x14ac:dyDescent="0.25">
      <c r="A1015" s="12">
        <f>Orders!A1016</f>
        <v>0</v>
      </c>
      <c r="B1015" s="18" t="e">
        <f>VLOOKUP(A1015,'Product-tool'!A:E,5,0)</f>
        <v>#N/A</v>
      </c>
      <c r="C1015" s="44" t="e">
        <f>VLOOKUP(A1015&amp;B1015,'Standard output'!A:D,4,0)</f>
        <v>#N/A</v>
      </c>
      <c r="D1015" s="40" t="e">
        <f>INDEX(Orders!A:D,ROW()+1,FindCol("orders",2,TimeBucketName))/$C1015</f>
        <v>#N/A</v>
      </c>
    </row>
    <row r="1016" spans="1:4" ht="15" x14ac:dyDescent="0.25">
      <c r="A1016" s="12">
        <f>Orders!A1017</f>
        <v>0</v>
      </c>
      <c r="B1016" s="18" t="e">
        <f>VLOOKUP(A1016,'Product-tool'!A:E,5,0)</f>
        <v>#N/A</v>
      </c>
      <c r="C1016" s="44" t="e">
        <f>VLOOKUP(A1016&amp;B1016,'Standard output'!A:D,4,0)</f>
        <v>#N/A</v>
      </c>
      <c r="D1016" s="40" t="e">
        <f>INDEX(Orders!A:D,ROW()+1,FindCol("orders",2,TimeBucketName))/$C1016</f>
        <v>#N/A</v>
      </c>
    </row>
    <row r="1017" spans="1:4" ht="15" x14ac:dyDescent="0.25">
      <c r="A1017" s="12">
        <f>Orders!A1018</f>
        <v>0</v>
      </c>
      <c r="B1017" s="18" t="e">
        <f>VLOOKUP(A1017,'Product-tool'!A:E,5,0)</f>
        <v>#N/A</v>
      </c>
      <c r="C1017" s="44" t="e">
        <f>VLOOKUP(A1017&amp;B1017,'Standard output'!A:D,4,0)</f>
        <v>#N/A</v>
      </c>
      <c r="D1017" s="40" t="e">
        <f>INDEX(Orders!A:D,ROW()+1,FindCol("orders",2,TimeBucketName))/$C1017</f>
        <v>#N/A</v>
      </c>
    </row>
    <row r="1018" spans="1:4" ht="15" x14ac:dyDescent="0.25">
      <c r="A1018" s="12">
        <f>Orders!A1019</f>
        <v>0</v>
      </c>
      <c r="B1018" s="18" t="e">
        <f>VLOOKUP(A1018,'Product-tool'!A:E,5,0)</f>
        <v>#N/A</v>
      </c>
      <c r="C1018" s="44" t="e">
        <f>VLOOKUP(A1018&amp;B1018,'Standard output'!A:D,4,0)</f>
        <v>#N/A</v>
      </c>
      <c r="D1018" s="40" t="e">
        <f>INDEX(Orders!A:D,ROW()+1,FindCol("orders",2,TimeBucketName))/$C1018</f>
        <v>#N/A</v>
      </c>
    </row>
    <row r="1019" spans="1:4" ht="15" x14ac:dyDescent="0.25">
      <c r="A1019" s="12">
        <f>Orders!A1020</f>
        <v>0</v>
      </c>
      <c r="B1019" s="18" t="e">
        <f>VLOOKUP(A1019,'Product-tool'!A:E,5,0)</f>
        <v>#N/A</v>
      </c>
      <c r="C1019" s="44" t="e">
        <f>VLOOKUP(A1019&amp;B1019,'Standard output'!A:D,4,0)</f>
        <v>#N/A</v>
      </c>
      <c r="D1019" s="40" t="e">
        <f>INDEX(Orders!A:D,ROW()+1,FindCol("orders",2,TimeBucketName))/$C1019</f>
        <v>#N/A</v>
      </c>
    </row>
    <row r="1020" spans="1:4" ht="15" x14ac:dyDescent="0.25">
      <c r="A1020" s="12">
        <f>Orders!A1021</f>
        <v>0</v>
      </c>
      <c r="B1020" s="18" t="e">
        <f>VLOOKUP(A1020,'Product-tool'!A:E,5,0)</f>
        <v>#N/A</v>
      </c>
      <c r="C1020" s="44" t="e">
        <f>VLOOKUP(A1020&amp;B1020,'Standard output'!A:D,4,0)</f>
        <v>#N/A</v>
      </c>
      <c r="D1020" s="40" t="e">
        <f>INDEX(Orders!A:D,ROW()+1,FindCol("orders",2,TimeBucketName))/$C1020</f>
        <v>#N/A</v>
      </c>
    </row>
    <row r="1021" spans="1:4" ht="15" x14ac:dyDescent="0.25">
      <c r="A1021" s="12">
        <f>Orders!A1022</f>
        <v>0</v>
      </c>
      <c r="B1021" s="18" t="e">
        <f>VLOOKUP(A1021,'Product-tool'!A:E,5,0)</f>
        <v>#N/A</v>
      </c>
      <c r="C1021" s="44" t="e">
        <f>VLOOKUP(A1021&amp;B1021,'Standard output'!A:D,4,0)</f>
        <v>#N/A</v>
      </c>
      <c r="D1021" s="40" t="e">
        <f>INDEX(Orders!A:D,ROW()+1,FindCol("orders",2,TimeBucketName))/$C1021</f>
        <v>#N/A</v>
      </c>
    </row>
    <row r="1022" spans="1:4" ht="15" x14ac:dyDescent="0.25">
      <c r="A1022" s="12">
        <f>Orders!A1023</f>
        <v>0</v>
      </c>
      <c r="B1022" s="18" t="e">
        <f>VLOOKUP(A1022,'Product-tool'!A:E,5,0)</f>
        <v>#N/A</v>
      </c>
      <c r="C1022" s="44" t="e">
        <f>VLOOKUP(A1022&amp;B1022,'Standard output'!A:D,4,0)</f>
        <v>#N/A</v>
      </c>
      <c r="D1022" s="40" t="e">
        <f>INDEX(Orders!A:D,ROW()+1,FindCol("orders",2,TimeBucketName))/$C1022</f>
        <v>#N/A</v>
      </c>
    </row>
    <row r="1023" spans="1:4" ht="15" x14ac:dyDescent="0.25">
      <c r="A1023" s="12">
        <f>Orders!A1024</f>
        <v>0</v>
      </c>
      <c r="B1023" s="18" t="e">
        <f>VLOOKUP(A1023,'Product-tool'!A:E,5,0)</f>
        <v>#N/A</v>
      </c>
      <c r="C1023" s="44" t="e">
        <f>VLOOKUP(A1023&amp;B1023,'Standard output'!A:D,4,0)</f>
        <v>#N/A</v>
      </c>
      <c r="D1023" s="40" t="e">
        <f>INDEX(Orders!A:D,ROW()+1,FindCol("orders",2,TimeBucketName))/$C1023</f>
        <v>#N/A</v>
      </c>
    </row>
    <row r="1024" spans="1:4" ht="15" x14ac:dyDescent="0.25">
      <c r="A1024" s="12">
        <f>Orders!A1025</f>
        <v>0</v>
      </c>
      <c r="B1024" s="18" t="e">
        <f>VLOOKUP(A1024,'Product-tool'!A:E,5,0)</f>
        <v>#N/A</v>
      </c>
      <c r="C1024" s="44" t="e">
        <f>VLOOKUP(A1024&amp;B1024,'Standard output'!A:D,4,0)</f>
        <v>#N/A</v>
      </c>
      <c r="D1024" s="40" t="e">
        <f>INDEX(Orders!A:D,ROW()+1,FindCol("orders",2,TimeBucketName))/$C1024</f>
        <v>#N/A</v>
      </c>
    </row>
    <row r="1025" spans="1:4" ht="15" x14ac:dyDescent="0.25">
      <c r="A1025" s="12">
        <f>Orders!A1026</f>
        <v>0</v>
      </c>
      <c r="B1025" s="18" t="e">
        <f>VLOOKUP(A1025,'Product-tool'!A:E,5,0)</f>
        <v>#N/A</v>
      </c>
      <c r="C1025" s="44" t="e">
        <f>VLOOKUP(A1025&amp;B1025,'Standard output'!A:D,4,0)</f>
        <v>#N/A</v>
      </c>
      <c r="D1025" s="40" t="e">
        <f>INDEX(Orders!A:D,ROW()+1,FindCol("orders",2,TimeBucketName))/$C1025</f>
        <v>#N/A</v>
      </c>
    </row>
    <row r="1026" spans="1:4" ht="15" x14ac:dyDescent="0.25">
      <c r="A1026" s="12">
        <f>Orders!A1027</f>
        <v>0</v>
      </c>
      <c r="B1026" s="18" t="e">
        <f>VLOOKUP(A1026,'Product-tool'!A:E,5,0)</f>
        <v>#N/A</v>
      </c>
      <c r="C1026" s="44" t="e">
        <f>VLOOKUP(A1026&amp;B1026,'Standard output'!A:D,4,0)</f>
        <v>#N/A</v>
      </c>
      <c r="D1026" s="40" t="e">
        <f>INDEX(Orders!A:D,ROW()+1,FindCol("orders",2,TimeBucketName))/$C1026</f>
        <v>#N/A</v>
      </c>
    </row>
    <row r="1027" spans="1:4" ht="15" x14ac:dyDescent="0.25">
      <c r="A1027" s="12">
        <f>Orders!A1028</f>
        <v>0</v>
      </c>
      <c r="B1027" s="18" t="e">
        <f>VLOOKUP(A1027,'Product-tool'!A:E,5,0)</f>
        <v>#N/A</v>
      </c>
      <c r="C1027" s="44" t="e">
        <f>VLOOKUP(A1027&amp;B1027,'Standard output'!A:D,4,0)</f>
        <v>#N/A</v>
      </c>
      <c r="D1027" s="40" t="e">
        <f>INDEX(Orders!A:D,ROW()+1,FindCol("orders",2,TimeBucketName))/$C1027</f>
        <v>#N/A</v>
      </c>
    </row>
    <row r="1028" spans="1:4" ht="15" x14ac:dyDescent="0.25">
      <c r="A1028" s="12">
        <f>Orders!A1029</f>
        <v>0</v>
      </c>
      <c r="B1028" s="18" t="e">
        <f>VLOOKUP(A1028,'Product-tool'!A:E,5,0)</f>
        <v>#N/A</v>
      </c>
      <c r="C1028" s="44" t="e">
        <f>VLOOKUP(A1028&amp;B1028,'Standard output'!A:D,4,0)</f>
        <v>#N/A</v>
      </c>
      <c r="D1028" s="40" t="e">
        <f>INDEX(Orders!A:D,ROW()+1,FindCol("orders",2,TimeBucketName))/$C1028</f>
        <v>#N/A</v>
      </c>
    </row>
    <row r="1029" spans="1:4" ht="15" x14ac:dyDescent="0.25">
      <c r="A1029" s="12">
        <f>Orders!A1030</f>
        <v>0</v>
      </c>
      <c r="B1029" s="18" t="e">
        <f>VLOOKUP(A1029,'Product-tool'!A:E,5,0)</f>
        <v>#N/A</v>
      </c>
      <c r="C1029" s="44" t="e">
        <f>VLOOKUP(A1029&amp;B1029,'Standard output'!A:D,4,0)</f>
        <v>#N/A</v>
      </c>
      <c r="D1029" s="40" t="e">
        <f>INDEX(Orders!A:D,ROW()+1,FindCol("orders",2,TimeBucketName))/$C1029</f>
        <v>#N/A</v>
      </c>
    </row>
    <row r="1030" spans="1:4" ht="15" x14ac:dyDescent="0.25">
      <c r="A1030" s="12">
        <f>Orders!A1031</f>
        <v>0</v>
      </c>
      <c r="B1030" s="18" t="e">
        <f>VLOOKUP(A1030,'Product-tool'!A:E,5,0)</f>
        <v>#N/A</v>
      </c>
      <c r="C1030" s="44" t="e">
        <f>VLOOKUP(A1030&amp;B1030,'Standard output'!A:D,4,0)</f>
        <v>#N/A</v>
      </c>
      <c r="D1030" s="40" t="e">
        <f>INDEX(Orders!A:D,ROW()+1,FindCol("orders",2,TimeBucketName))/$C1030</f>
        <v>#N/A</v>
      </c>
    </row>
    <row r="1031" spans="1:4" ht="15" x14ac:dyDescent="0.25">
      <c r="A1031" s="12">
        <f>Orders!A1032</f>
        <v>0</v>
      </c>
      <c r="B1031" s="18" t="e">
        <f>VLOOKUP(A1031,'Product-tool'!A:E,5,0)</f>
        <v>#N/A</v>
      </c>
      <c r="C1031" s="44" t="e">
        <f>VLOOKUP(A1031&amp;B1031,'Standard output'!A:D,4,0)</f>
        <v>#N/A</v>
      </c>
      <c r="D1031" s="40" t="e">
        <f>INDEX(Orders!A:D,ROW()+1,FindCol("orders",2,TimeBucketName))/$C1031</f>
        <v>#N/A</v>
      </c>
    </row>
    <row r="1032" spans="1:4" ht="15" x14ac:dyDescent="0.25">
      <c r="A1032" s="12">
        <f>Orders!A1033</f>
        <v>0</v>
      </c>
      <c r="B1032" s="18" t="e">
        <f>VLOOKUP(A1032,'Product-tool'!A:E,5,0)</f>
        <v>#N/A</v>
      </c>
      <c r="C1032" s="44" t="e">
        <f>VLOOKUP(A1032&amp;B1032,'Standard output'!A:D,4,0)</f>
        <v>#N/A</v>
      </c>
      <c r="D1032" s="40" t="e">
        <f>INDEX(Orders!A:D,ROW()+1,FindCol("orders",2,TimeBucketName))/$C1032</f>
        <v>#N/A</v>
      </c>
    </row>
    <row r="1033" spans="1:4" ht="15" x14ac:dyDescent="0.25">
      <c r="A1033" s="12">
        <f>Orders!A1034</f>
        <v>0</v>
      </c>
      <c r="B1033" s="18" t="e">
        <f>VLOOKUP(A1033,'Product-tool'!A:E,5,0)</f>
        <v>#N/A</v>
      </c>
      <c r="C1033" s="44" t="e">
        <f>VLOOKUP(A1033&amp;B1033,'Standard output'!A:D,4,0)</f>
        <v>#N/A</v>
      </c>
      <c r="D1033" s="40" t="e">
        <f>INDEX(Orders!A:D,ROW()+1,FindCol("orders",2,TimeBucketName))/$C1033</f>
        <v>#N/A</v>
      </c>
    </row>
    <row r="1034" spans="1:4" ht="15" x14ac:dyDescent="0.25">
      <c r="A1034" s="12">
        <f>Orders!A1035</f>
        <v>0</v>
      </c>
      <c r="B1034" s="18" t="e">
        <f>VLOOKUP(A1034,'Product-tool'!A:E,5,0)</f>
        <v>#N/A</v>
      </c>
      <c r="C1034" s="44" t="e">
        <f>VLOOKUP(A1034&amp;B1034,'Standard output'!A:D,4,0)</f>
        <v>#N/A</v>
      </c>
      <c r="D1034" s="40" t="e">
        <f>INDEX(Orders!A:D,ROW()+1,FindCol("orders",2,TimeBucketName))/$C1034</f>
        <v>#N/A</v>
      </c>
    </row>
    <row r="1035" spans="1:4" ht="15" x14ac:dyDescent="0.25">
      <c r="A1035" s="12">
        <f>Orders!A1036</f>
        <v>0</v>
      </c>
      <c r="B1035" s="18" t="e">
        <f>VLOOKUP(A1035,'Product-tool'!A:E,5,0)</f>
        <v>#N/A</v>
      </c>
      <c r="C1035" s="44" t="e">
        <f>VLOOKUP(A1035&amp;B1035,'Standard output'!A:D,4,0)</f>
        <v>#N/A</v>
      </c>
      <c r="D1035" s="40" t="e">
        <f>INDEX(Orders!A:D,ROW()+1,FindCol("orders",2,TimeBucketName))/$C1035</f>
        <v>#N/A</v>
      </c>
    </row>
    <row r="1036" spans="1:4" ht="15" x14ac:dyDescent="0.25">
      <c r="A1036" s="12">
        <f>Orders!A1037</f>
        <v>0</v>
      </c>
      <c r="B1036" s="18" t="e">
        <f>VLOOKUP(A1036,'Product-tool'!A:E,5,0)</f>
        <v>#N/A</v>
      </c>
      <c r="C1036" s="44" t="e">
        <f>VLOOKUP(A1036&amp;B1036,'Standard output'!A:D,4,0)</f>
        <v>#N/A</v>
      </c>
      <c r="D1036" s="40" t="e">
        <f>INDEX(Orders!A:D,ROW()+1,FindCol("orders",2,TimeBucketName))/$C1036</f>
        <v>#N/A</v>
      </c>
    </row>
    <row r="1037" spans="1:4" ht="15" x14ac:dyDescent="0.25">
      <c r="A1037" s="12">
        <f>Orders!A1038</f>
        <v>0</v>
      </c>
      <c r="B1037" s="18" t="e">
        <f>VLOOKUP(A1037,'Product-tool'!A:E,5,0)</f>
        <v>#N/A</v>
      </c>
      <c r="C1037" s="44" t="e">
        <f>VLOOKUP(A1037&amp;B1037,'Standard output'!A:D,4,0)</f>
        <v>#N/A</v>
      </c>
      <c r="D1037" s="40" t="e">
        <f>INDEX(Orders!A:D,ROW()+1,FindCol("orders",2,TimeBucketName))/$C1037</f>
        <v>#N/A</v>
      </c>
    </row>
    <row r="1038" spans="1:4" ht="15" x14ac:dyDescent="0.25">
      <c r="A1038" s="12">
        <f>Orders!A1039</f>
        <v>0</v>
      </c>
      <c r="B1038" s="18" t="e">
        <f>VLOOKUP(A1038,'Product-tool'!A:E,5,0)</f>
        <v>#N/A</v>
      </c>
      <c r="C1038" s="44" t="e">
        <f>VLOOKUP(A1038&amp;B1038,'Standard output'!A:D,4,0)</f>
        <v>#N/A</v>
      </c>
      <c r="D1038" s="40" t="e">
        <f>INDEX(Orders!A:D,ROW()+1,FindCol("orders",2,TimeBucketName))/$C1038</f>
        <v>#N/A</v>
      </c>
    </row>
    <row r="1039" spans="1:4" ht="15" x14ac:dyDescent="0.25">
      <c r="A1039" s="12">
        <f>Orders!A1040</f>
        <v>0</v>
      </c>
      <c r="B1039" s="18" t="e">
        <f>VLOOKUP(A1039,'Product-tool'!A:E,5,0)</f>
        <v>#N/A</v>
      </c>
      <c r="C1039" s="44" t="e">
        <f>VLOOKUP(A1039&amp;B1039,'Standard output'!A:D,4,0)</f>
        <v>#N/A</v>
      </c>
      <c r="D1039" s="40" t="e">
        <f>INDEX(Orders!A:D,ROW()+1,FindCol("orders",2,TimeBucketName))/$C1039</f>
        <v>#N/A</v>
      </c>
    </row>
    <row r="1040" spans="1:4" ht="15" x14ac:dyDescent="0.25">
      <c r="A1040" s="12">
        <f>Orders!A1041</f>
        <v>0</v>
      </c>
      <c r="B1040" s="18" t="e">
        <f>VLOOKUP(A1040,'Product-tool'!A:E,5,0)</f>
        <v>#N/A</v>
      </c>
      <c r="C1040" s="44" t="e">
        <f>VLOOKUP(A1040&amp;B1040,'Standard output'!A:D,4,0)</f>
        <v>#N/A</v>
      </c>
      <c r="D1040" s="40" t="e">
        <f>INDEX(Orders!A:D,ROW()+1,FindCol("orders",2,TimeBucketName))/$C1040</f>
        <v>#N/A</v>
      </c>
    </row>
    <row r="1041" spans="1:4" ht="15" x14ac:dyDescent="0.25">
      <c r="A1041" s="12">
        <f>Orders!A1042</f>
        <v>0</v>
      </c>
      <c r="B1041" s="18" t="e">
        <f>VLOOKUP(A1041,'Product-tool'!A:E,5,0)</f>
        <v>#N/A</v>
      </c>
      <c r="C1041" s="44" t="e">
        <f>VLOOKUP(A1041&amp;B1041,'Standard output'!A:D,4,0)</f>
        <v>#N/A</v>
      </c>
      <c r="D1041" s="40" t="e">
        <f>INDEX(Orders!A:D,ROW()+1,FindCol("orders",2,TimeBucketName))/$C1041</f>
        <v>#N/A</v>
      </c>
    </row>
    <row r="1042" spans="1:4" ht="15" x14ac:dyDescent="0.25">
      <c r="A1042" s="12">
        <f>Orders!A1043</f>
        <v>0</v>
      </c>
      <c r="B1042" s="18" t="e">
        <f>VLOOKUP(A1042,'Product-tool'!A:E,5,0)</f>
        <v>#N/A</v>
      </c>
      <c r="C1042" s="44" t="e">
        <f>VLOOKUP(A1042&amp;B1042,'Standard output'!A:D,4,0)</f>
        <v>#N/A</v>
      </c>
      <c r="D1042" s="40" t="e">
        <f>INDEX(Orders!A:D,ROW()+1,FindCol("orders",2,TimeBucketName))/$C1042</f>
        <v>#N/A</v>
      </c>
    </row>
    <row r="1043" spans="1:4" ht="15" x14ac:dyDescent="0.25">
      <c r="A1043" s="12">
        <f>Orders!A1044</f>
        <v>0</v>
      </c>
      <c r="B1043" s="18" t="e">
        <f>VLOOKUP(A1043,'Product-tool'!A:E,5,0)</f>
        <v>#N/A</v>
      </c>
      <c r="C1043" s="44" t="e">
        <f>VLOOKUP(A1043&amp;B1043,'Standard output'!A:D,4,0)</f>
        <v>#N/A</v>
      </c>
      <c r="D1043" s="40" t="e">
        <f>INDEX(Orders!A:D,ROW()+1,FindCol("orders",2,TimeBucketName))/$C1043</f>
        <v>#N/A</v>
      </c>
    </row>
    <row r="1044" spans="1:4" ht="15" x14ac:dyDescent="0.25">
      <c r="A1044" s="12">
        <f>Orders!A1045</f>
        <v>0</v>
      </c>
      <c r="B1044" s="18" t="e">
        <f>VLOOKUP(A1044,'Product-tool'!A:E,5,0)</f>
        <v>#N/A</v>
      </c>
      <c r="C1044" s="44" t="e">
        <f>VLOOKUP(A1044&amp;B1044,'Standard output'!A:D,4,0)</f>
        <v>#N/A</v>
      </c>
      <c r="D1044" s="40" t="e">
        <f>INDEX(Orders!A:D,ROW()+1,FindCol("orders",2,TimeBucketName))/$C1044</f>
        <v>#N/A</v>
      </c>
    </row>
    <row r="1045" spans="1:4" ht="15" x14ac:dyDescent="0.25">
      <c r="A1045" s="12">
        <f>Orders!A1046</f>
        <v>0</v>
      </c>
      <c r="B1045" s="18" t="e">
        <f>VLOOKUP(A1045,'Product-tool'!A:E,5,0)</f>
        <v>#N/A</v>
      </c>
      <c r="C1045" s="44" t="e">
        <f>VLOOKUP(A1045&amp;B1045,'Standard output'!A:D,4,0)</f>
        <v>#N/A</v>
      </c>
      <c r="D1045" s="40" t="e">
        <f>INDEX(Orders!A:D,ROW()+1,FindCol("orders",2,TimeBucketName))/$C1045</f>
        <v>#N/A</v>
      </c>
    </row>
    <row r="1046" spans="1:4" ht="15" x14ac:dyDescent="0.25">
      <c r="A1046" s="12">
        <f>Orders!A1047</f>
        <v>0</v>
      </c>
      <c r="B1046" s="18" t="e">
        <f>VLOOKUP(A1046,'Product-tool'!A:E,5,0)</f>
        <v>#N/A</v>
      </c>
      <c r="C1046" s="44" t="e">
        <f>VLOOKUP(A1046&amp;B1046,'Standard output'!A:D,4,0)</f>
        <v>#N/A</v>
      </c>
      <c r="D1046" s="40" t="e">
        <f>INDEX(Orders!A:D,ROW()+1,FindCol("orders",2,TimeBucketName))/$C1046</f>
        <v>#N/A</v>
      </c>
    </row>
    <row r="1047" spans="1:4" ht="15" x14ac:dyDescent="0.25">
      <c r="A1047" s="12">
        <f>Orders!A1048</f>
        <v>0</v>
      </c>
      <c r="B1047" s="18" t="e">
        <f>VLOOKUP(A1047,'Product-tool'!A:E,5,0)</f>
        <v>#N/A</v>
      </c>
      <c r="C1047" s="44" t="e">
        <f>VLOOKUP(A1047&amp;B1047,'Standard output'!A:D,4,0)</f>
        <v>#N/A</v>
      </c>
      <c r="D1047" s="40" t="e">
        <f>INDEX(Orders!A:D,ROW()+1,FindCol("orders",2,TimeBucketName))/$C1047</f>
        <v>#N/A</v>
      </c>
    </row>
    <row r="1048" spans="1:4" ht="15" x14ac:dyDescent="0.25">
      <c r="A1048" s="12">
        <f>Orders!A1049</f>
        <v>0</v>
      </c>
      <c r="B1048" s="18" t="e">
        <f>VLOOKUP(A1048,'Product-tool'!A:E,5,0)</f>
        <v>#N/A</v>
      </c>
      <c r="C1048" s="44" t="e">
        <f>VLOOKUP(A1048&amp;B1048,'Standard output'!A:D,4,0)</f>
        <v>#N/A</v>
      </c>
      <c r="D1048" s="40" t="e">
        <f>INDEX(Orders!A:D,ROW()+1,FindCol("orders",2,TimeBucketName))/$C1048</f>
        <v>#N/A</v>
      </c>
    </row>
    <row r="1049" spans="1:4" ht="15" x14ac:dyDescent="0.25">
      <c r="A1049" s="12">
        <f>Orders!A1050</f>
        <v>0</v>
      </c>
      <c r="B1049" s="18" t="e">
        <f>VLOOKUP(A1049,'Product-tool'!A:E,5,0)</f>
        <v>#N/A</v>
      </c>
      <c r="C1049" s="44" t="e">
        <f>VLOOKUP(A1049&amp;B1049,'Standard output'!A:D,4,0)</f>
        <v>#N/A</v>
      </c>
      <c r="D1049" s="40" t="e">
        <f>INDEX(Orders!A:D,ROW()+1,FindCol("orders",2,TimeBucketName))/$C1049</f>
        <v>#N/A</v>
      </c>
    </row>
    <row r="1050" spans="1:4" ht="15" x14ac:dyDescent="0.25">
      <c r="A1050" s="12">
        <f>Orders!A1051</f>
        <v>0</v>
      </c>
      <c r="B1050" s="18" t="e">
        <f>VLOOKUP(A1050,'Product-tool'!A:E,5,0)</f>
        <v>#N/A</v>
      </c>
      <c r="C1050" s="44" t="e">
        <f>VLOOKUP(A1050&amp;B1050,'Standard output'!A:D,4,0)</f>
        <v>#N/A</v>
      </c>
      <c r="D1050" s="40" t="e">
        <f>INDEX(Orders!A:D,ROW()+1,FindCol("orders",2,TimeBucketName))/$C1050</f>
        <v>#N/A</v>
      </c>
    </row>
    <row r="1051" spans="1:4" ht="15" x14ac:dyDescent="0.25">
      <c r="A1051" s="12">
        <f>Orders!A1052</f>
        <v>0</v>
      </c>
      <c r="B1051" s="18" t="e">
        <f>VLOOKUP(A1051,'Product-tool'!A:E,5,0)</f>
        <v>#N/A</v>
      </c>
      <c r="C1051" s="44" t="e">
        <f>VLOOKUP(A1051&amp;B1051,'Standard output'!A:D,4,0)</f>
        <v>#N/A</v>
      </c>
      <c r="D1051" s="40" t="e">
        <f>INDEX(Orders!A:D,ROW()+1,FindCol("orders",2,TimeBucketName))/$C1051</f>
        <v>#N/A</v>
      </c>
    </row>
    <row r="1052" spans="1:4" ht="15" x14ac:dyDescent="0.25">
      <c r="A1052" s="12">
        <f>Orders!A1053</f>
        <v>0</v>
      </c>
      <c r="B1052" s="18" t="e">
        <f>VLOOKUP(A1052,'Product-tool'!A:E,5,0)</f>
        <v>#N/A</v>
      </c>
      <c r="C1052" s="44" t="e">
        <f>VLOOKUP(A1052&amp;B1052,'Standard output'!A:D,4,0)</f>
        <v>#N/A</v>
      </c>
      <c r="D1052" s="40" t="e">
        <f>INDEX(Orders!A:D,ROW()+1,FindCol("orders",2,TimeBucketName))/$C1052</f>
        <v>#N/A</v>
      </c>
    </row>
    <row r="1053" spans="1:4" ht="15" x14ac:dyDescent="0.25">
      <c r="A1053" s="12">
        <f>Orders!A1054</f>
        <v>0</v>
      </c>
      <c r="B1053" s="18" t="e">
        <f>VLOOKUP(A1053,'Product-tool'!A:E,5,0)</f>
        <v>#N/A</v>
      </c>
      <c r="C1053" s="44" t="e">
        <f>VLOOKUP(A1053&amp;B1053,'Standard output'!A:D,4,0)</f>
        <v>#N/A</v>
      </c>
      <c r="D1053" s="40" t="e">
        <f>INDEX(Orders!A:D,ROW()+1,FindCol("orders",2,TimeBucketName))/$C1053</f>
        <v>#N/A</v>
      </c>
    </row>
    <row r="1054" spans="1:4" ht="15" x14ac:dyDescent="0.25">
      <c r="A1054" s="12">
        <f>Orders!A1055</f>
        <v>0</v>
      </c>
      <c r="B1054" s="18" t="e">
        <f>VLOOKUP(A1054,'Product-tool'!A:E,5,0)</f>
        <v>#N/A</v>
      </c>
      <c r="C1054" s="44" t="e">
        <f>VLOOKUP(A1054&amp;B1054,'Standard output'!A:D,4,0)</f>
        <v>#N/A</v>
      </c>
      <c r="D1054" s="40" t="e">
        <f>INDEX(Orders!A:D,ROW()+1,FindCol("orders",2,TimeBucketName))/$C1054</f>
        <v>#N/A</v>
      </c>
    </row>
    <row r="1055" spans="1:4" ht="15" x14ac:dyDescent="0.25">
      <c r="A1055" s="12">
        <f>Orders!A1056</f>
        <v>0</v>
      </c>
      <c r="B1055" s="18" t="e">
        <f>VLOOKUP(A1055,'Product-tool'!A:E,5,0)</f>
        <v>#N/A</v>
      </c>
      <c r="C1055" s="44" t="e">
        <f>VLOOKUP(A1055&amp;B1055,'Standard output'!A:D,4,0)</f>
        <v>#N/A</v>
      </c>
      <c r="D1055" s="40" t="e">
        <f>INDEX(Orders!A:D,ROW()+1,FindCol("orders",2,TimeBucketName))/$C1055</f>
        <v>#N/A</v>
      </c>
    </row>
    <row r="1056" spans="1:4" ht="15" x14ac:dyDescent="0.25">
      <c r="A1056" s="12">
        <f>Orders!A1057</f>
        <v>0</v>
      </c>
      <c r="B1056" s="18" t="e">
        <f>VLOOKUP(A1056,'Product-tool'!A:E,5,0)</f>
        <v>#N/A</v>
      </c>
      <c r="C1056" s="44" t="e">
        <f>VLOOKUP(A1056&amp;B1056,'Standard output'!A:D,4,0)</f>
        <v>#N/A</v>
      </c>
      <c r="D1056" s="40" t="e">
        <f>INDEX(Orders!A:D,ROW()+1,FindCol("orders",2,TimeBucketName))/$C1056</f>
        <v>#N/A</v>
      </c>
    </row>
    <row r="1057" spans="1:4" ht="15" x14ac:dyDescent="0.25">
      <c r="A1057" s="12">
        <f>Orders!A1058</f>
        <v>0</v>
      </c>
      <c r="B1057" s="18" t="e">
        <f>VLOOKUP(A1057,'Product-tool'!A:E,5,0)</f>
        <v>#N/A</v>
      </c>
      <c r="C1057" s="44" t="e">
        <f>VLOOKUP(A1057&amp;B1057,'Standard output'!A:D,4,0)</f>
        <v>#N/A</v>
      </c>
      <c r="D1057" s="40" t="e">
        <f>INDEX(Orders!A:D,ROW()+1,FindCol("orders",2,TimeBucketName))/$C1057</f>
        <v>#N/A</v>
      </c>
    </row>
    <row r="1058" spans="1:4" ht="15" x14ac:dyDescent="0.25">
      <c r="A1058" s="12">
        <f>Orders!A1059</f>
        <v>0</v>
      </c>
      <c r="B1058" s="18" t="e">
        <f>VLOOKUP(A1058,'Product-tool'!A:E,5,0)</f>
        <v>#N/A</v>
      </c>
      <c r="C1058" s="44" t="e">
        <f>VLOOKUP(A1058&amp;B1058,'Standard output'!A:D,4,0)</f>
        <v>#N/A</v>
      </c>
      <c r="D1058" s="40" t="e">
        <f>INDEX(Orders!A:D,ROW()+1,FindCol("orders",2,TimeBucketName))/$C1058</f>
        <v>#N/A</v>
      </c>
    </row>
    <row r="1059" spans="1:4" ht="15" x14ac:dyDescent="0.25">
      <c r="A1059" s="12">
        <f>Orders!A1060</f>
        <v>0</v>
      </c>
      <c r="B1059" s="18" t="e">
        <f>VLOOKUP(A1059,'Product-tool'!A:E,5,0)</f>
        <v>#N/A</v>
      </c>
      <c r="C1059" s="44" t="e">
        <f>VLOOKUP(A1059&amp;B1059,'Standard output'!A:D,4,0)</f>
        <v>#N/A</v>
      </c>
      <c r="D1059" s="40" t="e">
        <f>INDEX(Orders!A:D,ROW()+1,FindCol("orders",2,TimeBucketName))/$C1059</f>
        <v>#N/A</v>
      </c>
    </row>
    <row r="1060" spans="1:4" ht="15" x14ac:dyDescent="0.25">
      <c r="A1060" s="12">
        <f>Orders!A1061</f>
        <v>0</v>
      </c>
      <c r="B1060" s="18" t="e">
        <f>VLOOKUP(A1060,'Product-tool'!A:E,5,0)</f>
        <v>#N/A</v>
      </c>
      <c r="C1060" s="44" t="e">
        <f>VLOOKUP(A1060&amp;B1060,'Standard output'!A:D,4,0)</f>
        <v>#N/A</v>
      </c>
      <c r="D1060" s="40" t="e">
        <f>INDEX(Orders!A:D,ROW()+1,FindCol("orders",2,TimeBucketName))/$C1060</f>
        <v>#N/A</v>
      </c>
    </row>
    <row r="1061" spans="1:4" ht="15" x14ac:dyDescent="0.25">
      <c r="A1061" s="12">
        <f>Orders!A1062</f>
        <v>0</v>
      </c>
      <c r="B1061" s="18" t="e">
        <f>VLOOKUP(A1061,'Product-tool'!A:E,5,0)</f>
        <v>#N/A</v>
      </c>
      <c r="C1061" s="44" t="e">
        <f>VLOOKUP(A1061&amp;B1061,'Standard output'!A:D,4,0)</f>
        <v>#N/A</v>
      </c>
      <c r="D1061" s="40" t="e">
        <f>INDEX(Orders!A:D,ROW()+1,FindCol("orders",2,TimeBucketName))/$C1061</f>
        <v>#N/A</v>
      </c>
    </row>
    <row r="1062" spans="1:4" ht="15" x14ac:dyDescent="0.25">
      <c r="A1062" s="12">
        <f>Orders!A1063</f>
        <v>0</v>
      </c>
      <c r="B1062" s="18" t="e">
        <f>VLOOKUP(A1062,'Product-tool'!A:E,5,0)</f>
        <v>#N/A</v>
      </c>
      <c r="C1062" s="44" t="e">
        <f>VLOOKUP(A1062&amp;B1062,'Standard output'!A:D,4,0)</f>
        <v>#N/A</v>
      </c>
      <c r="D1062" s="40" t="e">
        <f>INDEX(Orders!A:D,ROW()+1,FindCol("orders",2,TimeBucketName))/$C1062</f>
        <v>#N/A</v>
      </c>
    </row>
    <row r="1063" spans="1:4" ht="15" x14ac:dyDescent="0.25">
      <c r="A1063" s="12">
        <f>Orders!A1064</f>
        <v>0</v>
      </c>
      <c r="B1063" s="18" t="e">
        <f>VLOOKUP(A1063,'Product-tool'!A:E,5,0)</f>
        <v>#N/A</v>
      </c>
      <c r="C1063" s="44" t="e">
        <f>VLOOKUP(A1063&amp;B1063,'Standard output'!A:D,4,0)</f>
        <v>#N/A</v>
      </c>
      <c r="D1063" s="40" t="e">
        <f>INDEX(Orders!A:D,ROW()+1,FindCol("orders",2,TimeBucketName))/$C1063</f>
        <v>#N/A</v>
      </c>
    </row>
    <row r="1064" spans="1:4" ht="15" x14ac:dyDescent="0.25">
      <c r="A1064" s="12">
        <f>Orders!A1065</f>
        <v>0</v>
      </c>
      <c r="B1064" s="18" t="e">
        <f>VLOOKUP(A1064,'Product-tool'!A:E,5,0)</f>
        <v>#N/A</v>
      </c>
      <c r="C1064" s="44" t="e">
        <f>VLOOKUP(A1064&amp;B1064,'Standard output'!A:D,4,0)</f>
        <v>#N/A</v>
      </c>
      <c r="D1064" s="40" t="e">
        <f>INDEX(Orders!A:D,ROW()+1,FindCol("orders",2,TimeBucketName))/$C1064</f>
        <v>#N/A</v>
      </c>
    </row>
    <row r="1065" spans="1:4" ht="15" x14ac:dyDescent="0.25">
      <c r="A1065" s="12">
        <f>Orders!A1066</f>
        <v>0</v>
      </c>
      <c r="B1065" s="18" t="e">
        <f>VLOOKUP(A1065,'Product-tool'!A:E,5,0)</f>
        <v>#N/A</v>
      </c>
      <c r="C1065" s="44" t="e">
        <f>VLOOKUP(A1065&amp;B1065,'Standard output'!A:D,4,0)</f>
        <v>#N/A</v>
      </c>
      <c r="D1065" s="40" t="e">
        <f>INDEX(Orders!A:D,ROW()+1,FindCol("orders",2,TimeBucketName))/$C1065</f>
        <v>#N/A</v>
      </c>
    </row>
    <row r="1066" spans="1:4" ht="15" x14ac:dyDescent="0.25">
      <c r="A1066" s="12">
        <f>Orders!A1067</f>
        <v>0</v>
      </c>
      <c r="B1066" s="18" t="e">
        <f>VLOOKUP(A1066,'Product-tool'!A:E,5,0)</f>
        <v>#N/A</v>
      </c>
      <c r="C1066" s="44" t="e">
        <f>VLOOKUP(A1066&amp;B1066,'Standard output'!A:D,4,0)</f>
        <v>#N/A</v>
      </c>
      <c r="D1066" s="40" t="e">
        <f>INDEX(Orders!A:D,ROW()+1,FindCol("orders",2,TimeBucketName))/$C1066</f>
        <v>#N/A</v>
      </c>
    </row>
    <row r="1067" spans="1:4" ht="15" x14ac:dyDescent="0.25">
      <c r="A1067" s="12">
        <f>Orders!A1068</f>
        <v>0</v>
      </c>
      <c r="B1067" s="18" t="e">
        <f>VLOOKUP(A1067,'Product-tool'!A:E,5,0)</f>
        <v>#N/A</v>
      </c>
      <c r="C1067" s="44" t="e">
        <f>VLOOKUP(A1067&amp;B1067,'Standard output'!A:D,4,0)</f>
        <v>#N/A</v>
      </c>
      <c r="D1067" s="40" t="e">
        <f>INDEX(Orders!A:D,ROW()+1,FindCol("orders",2,TimeBucketName))/$C1067</f>
        <v>#N/A</v>
      </c>
    </row>
    <row r="1068" spans="1:4" ht="15" x14ac:dyDescent="0.25">
      <c r="A1068" s="12">
        <f>Orders!A1069</f>
        <v>0</v>
      </c>
      <c r="B1068" s="18" t="e">
        <f>VLOOKUP(A1068,'Product-tool'!A:E,5,0)</f>
        <v>#N/A</v>
      </c>
      <c r="C1068" s="44" t="e">
        <f>VLOOKUP(A1068&amp;B1068,'Standard output'!A:D,4,0)</f>
        <v>#N/A</v>
      </c>
      <c r="D1068" s="40" t="e">
        <f>INDEX(Orders!A:D,ROW()+1,FindCol("orders",2,TimeBucketName))/$C1068</f>
        <v>#N/A</v>
      </c>
    </row>
    <row r="1069" spans="1:4" ht="15" x14ac:dyDescent="0.25">
      <c r="A1069" s="12">
        <f>Orders!A1070</f>
        <v>0</v>
      </c>
      <c r="B1069" s="18" t="e">
        <f>VLOOKUP(A1069,'Product-tool'!A:E,5,0)</f>
        <v>#N/A</v>
      </c>
      <c r="C1069" s="44" t="e">
        <f>VLOOKUP(A1069&amp;B1069,'Standard output'!A:D,4,0)</f>
        <v>#N/A</v>
      </c>
      <c r="D1069" s="40" t="e">
        <f>INDEX(Orders!A:D,ROW()+1,FindCol("orders",2,TimeBucketName))/$C1069</f>
        <v>#N/A</v>
      </c>
    </row>
    <row r="1070" spans="1:4" ht="15" x14ac:dyDescent="0.25">
      <c r="A1070" s="12">
        <f>Orders!A1071</f>
        <v>0</v>
      </c>
      <c r="B1070" s="18" t="e">
        <f>VLOOKUP(A1070,'Product-tool'!A:E,5,0)</f>
        <v>#N/A</v>
      </c>
      <c r="C1070" s="44" t="e">
        <f>VLOOKUP(A1070&amp;B1070,'Standard output'!A:D,4,0)</f>
        <v>#N/A</v>
      </c>
      <c r="D1070" s="40" t="e">
        <f>INDEX(Orders!A:D,ROW()+1,FindCol("orders",2,TimeBucketName))/$C1070</f>
        <v>#N/A</v>
      </c>
    </row>
    <row r="1071" spans="1:4" ht="15" x14ac:dyDescent="0.25">
      <c r="A1071" s="12">
        <f>Orders!A1072</f>
        <v>0</v>
      </c>
      <c r="B1071" s="18" t="e">
        <f>VLOOKUP(A1071,'Product-tool'!A:E,5,0)</f>
        <v>#N/A</v>
      </c>
      <c r="C1071" s="44" t="e">
        <f>VLOOKUP(A1071&amp;B1071,'Standard output'!A:D,4,0)</f>
        <v>#N/A</v>
      </c>
      <c r="D1071" s="40" t="e">
        <f>INDEX(Orders!A:D,ROW()+1,FindCol("orders",2,TimeBucketName))/$C1071</f>
        <v>#N/A</v>
      </c>
    </row>
    <row r="1072" spans="1:4" ht="15" x14ac:dyDescent="0.25">
      <c r="A1072" s="12">
        <f>Orders!A1073</f>
        <v>0</v>
      </c>
      <c r="B1072" s="18" t="e">
        <f>VLOOKUP(A1072,'Product-tool'!A:E,5,0)</f>
        <v>#N/A</v>
      </c>
      <c r="C1072" s="44" t="e">
        <f>VLOOKUP(A1072&amp;B1072,'Standard output'!A:D,4,0)</f>
        <v>#N/A</v>
      </c>
      <c r="D1072" s="40" t="e">
        <f>INDEX(Orders!A:D,ROW()+1,FindCol("orders",2,TimeBucketName))/$C1072</f>
        <v>#N/A</v>
      </c>
    </row>
    <row r="1073" spans="1:4" ht="15" x14ac:dyDescent="0.25">
      <c r="A1073" s="12">
        <f>Orders!A1074</f>
        <v>0</v>
      </c>
      <c r="B1073" s="18" t="e">
        <f>VLOOKUP(A1073,'Product-tool'!A:E,5,0)</f>
        <v>#N/A</v>
      </c>
      <c r="C1073" s="44" t="e">
        <f>VLOOKUP(A1073&amp;B1073,'Standard output'!A:D,4,0)</f>
        <v>#N/A</v>
      </c>
      <c r="D1073" s="40" t="e">
        <f>INDEX(Orders!A:D,ROW()+1,FindCol("orders",2,TimeBucketName))/$C1073</f>
        <v>#N/A</v>
      </c>
    </row>
    <row r="1074" spans="1:4" ht="15" x14ac:dyDescent="0.25">
      <c r="A1074" s="12">
        <f>Orders!A1075</f>
        <v>0</v>
      </c>
      <c r="B1074" s="18" t="e">
        <f>VLOOKUP(A1074,'Product-tool'!A:E,5,0)</f>
        <v>#N/A</v>
      </c>
      <c r="C1074" s="44" t="e">
        <f>VLOOKUP(A1074&amp;B1074,'Standard output'!A:D,4,0)</f>
        <v>#N/A</v>
      </c>
      <c r="D1074" s="40" t="e">
        <f>INDEX(Orders!A:D,ROW()+1,FindCol("orders",2,TimeBucketName))/$C1074</f>
        <v>#N/A</v>
      </c>
    </row>
    <row r="1075" spans="1:4" ht="15" x14ac:dyDescent="0.25">
      <c r="A1075" s="12">
        <f>Orders!A1076</f>
        <v>0</v>
      </c>
      <c r="B1075" s="18" t="e">
        <f>VLOOKUP(A1075,'Product-tool'!A:E,5,0)</f>
        <v>#N/A</v>
      </c>
      <c r="C1075" s="44" t="e">
        <f>VLOOKUP(A1075&amp;B1075,'Standard output'!A:D,4,0)</f>
        <v>#N/A</v>
      </c>
      <c r="D1075" s="40" t="e">
        <f>INDEX(Orders!A:D,ROW()+1,FindCol("orders",2,TimeBucketName))/$C1075</f>
        <v>#N/A</v>
      </c>
    </row>
    <row r="1076" spans="1:4" ht="15" x14ac:dyDescent="0.25">
      <c r="A1076" s="12">
        <f>Orders!A1077</f>
        <v>0</v>
      </c>
      <c r="B1076" s="18" t="e">
        <f>VLOOKUP(A1076,'Product-tool'!A:E,5,0)</f>
        <v>#N/A</v>
      </c>
      <c r="C1076" s="44" t="e">
        <f>VLOOKUP(A1076&amp;B1076,'Standard output'!A:D,4,0)</f>
        <v>#N/A</v>
      </c>
      <c r="D1076" s="40" t="e">
        <f>INDEX(Orders!A:D,ROW()+1,FindCol("orders",2,TimeBucketName))/$C1076</f>
        <v>#N/A</v>
      </c>
    </row>
    <row r="1077" spans="1:4" ht="15" x14ac:dyDescent="0.25">
      <c r="A1077" s="12">
        <f>Orders!A1078</f>
        <v>0</v>
      </c>
      <c r="B1077" s="18" t="e">
        <f>VLOOKUP(A1077,'Product-tool'!A:E,5,0)</f>
        <v>#N/A</v>
      </c>
      <c r="C1077" s="44" t="e">
        <f>VLOOKUP(A1077&amp;B1077,'Standard output'!A:D,4,0)</f>
        <v>#N/A</v>
      </c>
      <c r="D1077" s="40" t="e">
        <f>INDEX(Orders!A:D,ROW()+1,FindCol("orders",2,TimeBucketName))/$C1077</f>
        <v>#N/A</v>
      </c>
    </row>
    <row r="1078" spans="1:4" ht="15" x14ac:dyDescent="0.25">
      <c r="A1078" s="12">
        <f>Orders!A1079</f>
        <v>0</v>
      </c>
      <c r="B1078" s="18" t="e">
        <f>VLOOKUP(A1078,'Product-tool'!A:E,5,0)</f>
        <v>#N/A</v>
      </c>
      <c r="C1078" s="44" t="e">
        <f>VLOOKUP(A1078&amp;B1078,'Standard output'!A:D,4,0)</f>
        <v>#N/A</v>
      </c>
      <c r="D1078" s="40" t="e">
        <f>INDEX(Orders!A:D,ROW()+1,FindCol("orders",2,TimeBucketName))/$C1078</f>
        <v>#N/A</v>
      </c>
    </row>
    <row r="1079" spans="1:4" ht="15" x14ac:dyDescent="0.25">
      <c r="A1079" s="12">
        <f>Orders!A1080</f>
        <v>0</v>
      </c>
      <c r="B1079" s="18" t="e">
        <f>VLOOKUP(A1079,'Product-tool'!A:E,5,0)</f>
        <v>#N/A</v>
      </c>
      <c r="C1079" s="44" t="e">
        <f>VLOOKUP(A1079&amp;B1079,'Standard output'!A:D,4,0)</f>
        <v>#N/A</v>
      </c>
      <c r="D1079" s="40" t="e">
        <f>INDEX(Orders!A:D,ROW()+1,FindCol("orders",2,TimeBucketName))/$C1079</f>
        <v>#N/A</v>
      </c>
    </row>
    <row r="1080" spans="1:4" ht="15" x14ac:dyDescent="0.25">
      <c r="A1080" s="12">
        <f>Orders!A1081</f>
        <v>0</v>
      </c>
      <c r="B1080" s="18" t="e">
        <f>VLOOKUP(A1080,'Product-tool'!A:E,5,0)</f>
        <v>#N/A</v>
      </c>
      <c r="C1080" s="44" t="e">
        <f>VLOOKUP(A1080&amp;B1080,'Standard output'!A:D,4,0)</f>
        <v>#N/A</v>
      </c>
      <c r="D1080" s="40" t="e">
        <f>INDEX(Orders!A:D,ROW()+1,FindCol("orders",2,TimeBucketName))/$C1080</f>
        <v>#N/A</v>
      </c>
    </row>
    <row r="1081" spans="1:4" ht="15" x14ac:dyDescent="0.25">
      <c r="A1081" s="12">
        <f>Orders!A1082</f>
        <v>0</v>
      </c>
      <c r="B1081" s="18" t="e">
        <f>VLOOKUP(A1081,'Product-tool'!A:E,5,0)</f>
        <v>#N/A</v>
      </c>
      <c r="C1081" s="44" t="e">
        <f>VLOOKUP(A1081&amp;B1081,'Standard output'!A:D,4,0)</f>
        <v>#N/A</v>
      </c>
      <c r="D1081" s="40" t="e">
        <f>INDEX(Orders!A:D,ROW()+1,FindCol("orders",2,TimeBucketName))/$C1081</f>
        <v>#N/A</v>
      </c>
    </row>
    <row r="1082" spans="1:4" ht="15" x14ac:dyDescent="0.25">
      <c r="A1082" s="12">
        <f>Orders!A1083</f>
        <v>0</v>
      </c>
      <c r="B1082" s="18" t="e">
        <f>VLOOKUP(A1082,'Product-tool'!A:E,5,0)</f>
        <v>#N/A</v>
      </c>
      <c r="C1082" s="44" t="e">
        <f>VLOOKUP(A1082&amp;B1082,'Standard output'!A:D,4,0)</f>
        <v>#N/A</v>
      </c>
      <c r="D1082" s="40" t="e">
        <f>INDEX(Orders!A:D,ROW()+1,FindCol("orders",2,TimeBucketName))/$C1082</f>
        <v>#N/A</v>
      </c>
    </row>
    <row r="1083" spans="1:4" ht="15" x14ac:dyDescent="0.25">
      <c r="A1083" s="12">
        <f>Orders!A1084</f>
        <v>0</v>
      </c>
      <c r="B1083" s="18" t="e">
        <f>VLOOKUP(A1083,'Product-tool'!A:E,5,0)</f>
        <v>#N/A</v>
      </c>
      <c r="C1083" s="44" t="e">
        <f>VLOOKUP(A1083&amp;B1083,'Standard output'!A:D,4,0)</f>
        <v>#N/A</v>
      </c>
      <c r="D1083" s="40" t="e">
        <f>INDEX(Orders!A:D,ROW()+1,FindCol("orders",2,TimeBucketName))/$C1083</f>
        <v>#N/A</v>
      </c>
    </row>
    <row r="1084" spans="1:4" ht="15" x14ac:dyDescent="0.25">
      <c r="A1084" s="12">
        <f>Orders!A1085</f>
        <v>0</v>
      </c>
      <c r="B1084" s="18" t="e">
        <f>VLOOKUP(A1084,'Product-tool'!A:E,5,0)</f>
        <v>#N/A</v>
      </c>
      <c r="C1084" s="44" t="e">
        <f>VLOOKUP(A1084&amp;B1084,'Standard output'!A:D,4,0)</f>
        <v>#N/A</v>
      </c>
      <c r="D1084" s="40" t="e">
        <f>INDEX(Orders!A:D,ROW()+1,FindCol("orders",2,TimeBucketName))/$C1084</f>
        <v>#N/A</v>
      </c>
    </row>
    <row r="1085" spans="1:4" ht="15" x14ac:dyDescent="0.25">
      <c r="A1085" s="12">
        <f>Orders!A1086</f>
        <v>0</v>
      </c>
      <c r="B1085" s="18" t="e">
        <f>VLOOKUP(A1085,'Product-tool'!A:E,5,0)</f>
        <v>#N/A</v>
      </c>
      <c r="C1085" s="44" t="e">
        <f>VLOOKUP(A1085&amp;B1085,'Standard output'!A:D,4,0)</f>
        <v>#N/A</v>
      </c>
      <c r="D1085" s="40" t="e">
        <f>INDEX(Orders!A:D,ROW()+1,FindCol("orders",2,TimeBucketName))/$C1085</f>
        <v>#N/A</v>
      </c>
    </row>
    <row r="1086" spans="1:4" ht="15" x14ac:dyDescent="0.25">
      <c r="A1086" s="12">
        <f>Orders!A1087</f>
        <v>0</v>
      </c>
      <c r="B1086" s="18" t="e">
        <f>VLOOKUP(A1086,'Product-tool'!A:E,5,0)</f>
        <v>#N/A</v>
      </c>
      <c r="C1086" s="44" t="e">
        <f>VLOOKUP(A1086&amp;B1086,'Standard output'!A:D,4,0)</f>
        <v>#N/A</v>
      </c>
      <c r="D1086" s="40" t="e">
        <f>INDEX(Orders!A:D,ROW()+1,FindCol("orders",2,TimeBucketName))/$C1086</f>
        <v>#N/A</v>
      </c>
    </row>
    <row r="1087" spans="1:4" ht="15" x14ac:dyDescent="0.25">
      <c r="A1087" s="12">
        <f>Orders!A1088</f>
        <v>0</v>
      </c>
      <c r="B1087" s="18" t="e">
        <f>VLOOKUP(A1087,'Product-tool'!A:E,5,0)</f>
        <v>#N/A</v>
      </c>
      <c r="C1087" s="44" t="e">
        <f>VLOOKUP(A1087&amp;B1087,'Standard output'!A:D,4,0)</f>
        <v>#N/A</v>
      </c>
      <c r="D1087" s="40" t="e">
        <f>INDEX(Orders!A:D,ROW()+1,FindCol("orders",2,TimeBucketName))/$C1087</f>
        <v>#N/A</v>
      </c>
    </row>
    <row r="1088" spans="1:4" ht="15" x14ac:dyDescent="0.25">
      <c r="A1088" s="12">
        <f>Orders!A1089</f>
        <v>0</v>
      </c>
      <c r="B1088" s="18" t="e">
        <f>VLOOKUP(A1088,'Product-tool'!A:E,5,0)</f>
        <v>#N/A</v>
      </c>
      <c r="C1088" s="44" t="e">
        <f>VLOOKUP(A1088&amp;B1088,'Standard output'!A:D,4,0)</f>
        <v>#N/A</v>
      </c>
      <c r="D1088" s="40" t="e">
        <f>INDEX(Orders!A:D,ROW()+1,FindCol("orders",2,TimeBucketName))/$C1088</f>
        <v>#N/A</v>
      </c>
    </row>
    <row r="1089" spans="1:4" ht="15" x14ac:dyDescent="0.25">
      <c r="A1089" s="12">
        <f>Orders!A1090</f>
        <v>0</v>
      </c>
      <c r="B1089" s="18" t="e">
        <f>VLOOKUP(A1089,'Product-tool'!A:E,5,0)</f>
        <v>#N/A</v>
      </c>
      <c r="C1089" s="44" t="e">
        <f>VLOOKUP(A1089&amp;B1089,'Standard output'!A:D,4,0)</f>
        <v>#N/A</v>
      </c>
      <c r="D1089" s="40" t="e">
        <f>INDEX(Orders!A:D,ROW()+1,FindCol("orders",2,TimeBucketName))/$C1089</f>
        <v>#N/A</v>
      </c>
    </row>
    <row r="1090" spans="1:4" ht="15" x14ac:dyDescent="0.25">
      <c r="A1090" s="12">
        <f>Orders!A1091</f>
        <v>0</v>
      </c>
      <c r="B1090" s="18" t="e">
        <f>VLOOKUP(A1090,'Product-tool'!A:E,5,0)</f>
        <v>#N/A</v>
      </c>
      <c r="C1090" s="44" t="e">
        <f>VLOOKUP(A1090&amp;B1090,'Standard output'!A:D,4,0)</f>
        <v>#N/A</v>
      </c>
      <c r="D1090" s="40" t="e">
        <f>INDEX(Orders!A:D,ROW()+1,FindCol("orders",2,TimeBucketName))/$C1090</f>
        <v>#N/A</v>
      </c>
    </row>
    <row r="1091" spans="1:4" ht="15" x14ac:dyDescent="0.25">
      <c r="A1091" s="12">
        <f>Orders!A1092</f>
        <v>0</v>
      </c>
      <c r="B1091" s="18" t="e">
        <f>VLOOKUP(A1091,'Product-tool'!A:E,5,0)</f>
        <v>#N/A</v>
      </c>
      <c r="C1091" s="44" t="e">
        <f>VLOOKUP(A1091&amp;B1091,'Standard output'!A:D,4,0)</f>
        <v>#N/A</v>
      </c>
      <c r="D1091" s="40" t="e">
        <f>INDEX(Orders!A:D,ROW()+1,FindCol("orders",2,TimeBucketName))/$C1091</f>
        <v>#N/A</v>
      </c>
    </row>
    <row r="1092" spans="1:4" ht="15" x14ac:dyDescent="0.25">
      <c r="A1092" s="12">
        <f>Orders!A1093</f>
        <v>0</v>
      </c>
      <c r="B1092" s="18" t="e">
        <f>VLOOKUP(A1092,'Product-tool'!A:E,5,0)</f>
        <v>#N/A</v>
      </c>
      <c r="C1092" s="44" t="e">
        <f>VLOOKUP(A1092&amp;B1092,'Standard output'!A:D,4,0)</f>
        <v>#N/A</v>
      </c>
      <c r="D1092" s="40" t="e">
        <f>INDEX(Orders!A:D,ROW()+1,FindCol("orders",2,TimeBucketName))/$C1092</f>
        <v>#N/A</v>
      </c>
    </row>
    <row r="1093" spans="1:4" ht="15" x14ac:dyDescent="0.25">
      <c r="A1093" s="12">
        <f>Orders!A1094</f>
        <v>0</v>
      </c>
      <c r="B1093" s="18" t="e">
        <f>VLOOKUP(A1093,'Product-tool'!A:E,5,0)</f>
        <v>#N/A</v>
      </c>
      <c r="C1093" s="44" t="e">
        <f>VLOOKUP(A1093&amp;B1093,'Standard output'!A:D,4,0)</f>
        <v>#N/A</v>
      </c>
      <c r="D1093" s="40" t="e">
        <f>INDEX(Orders!A:D,ROW()+1,FindCol("orders",2,TimeBucketName))/$C1093</f>
        <v>#N/A</v>
      </c>
    </row>
    <row r="1094" spans="1:4" ht="15" x14ac:dyDescent="0.25">
      <c r="A1094" s="12">
        <f>Orders!A1095</f>
        <v>0</v>
      </c>
      <c r="B1094" s="18" t="e">
        <f>VLOOKUP(A1094,'Product-tool'!A:E,5,0)</f>
        <v>#N/A</v>
      </c>
      <c r="C1094" s="44" t="e">
        <f>VLOOKUP(A1094&amp;B1094,'Standard output'!A:D,4,0)</f>
        <v>#N/A</v>
      </c>
      <c r="D1094" s="40" t="e">
        <f>INDEX(Orders!A:D,ROW()+1,FindCol("orders",2,TimeBucketName))/$C1094</f>
        <v>#N/A</v>
      </c>
    </row>
    <row r="1095" spans="1:4" ht="15" x14ac:dyDescent="0.25">
      <c r="A1095" s="12">
        <f>Orders!A1096</f>
        <v>0</v>
      </c>
      <c r="B1095" s="18" t="e">
        <f>VLOOKUP(A1095,'Product-tool'!A:E,5,0)</f>
        <v>#N/A</v>
      </c>
      <c r="C1095" s="44" t="e">
        <f>VLOOKUP(A1095&amp;B1095,'Standard output'!A:D,4,0)</f>
        <v>#N/A</v>
      </c>
      <c r="D1095" s="40" t="e">
        <f>INDEX(Orders!A:D,ROW()+1,FindCol("orders",2,TimeBucketName))/$C1095</f>
        <v>#N/A</v>
      </c>
    </row>
    <row r="1096" spans="1:4" ht="15" x14ac:dyDescent="0.25">
      <c r="A1096" s="12">
        <f>Orders!A1097</f>
        <v>0</v>
      </c>
      <c r="B1096" s="18" t="e">
        <f>VLOOKUP(A1096,'Product-tool'!A:E,5,0)</f>
        <v>#N/A</v>
      </c>
      <c r="C1096" s="44" t="e">
        <f>VLOOKUP(A1096&amp;B1096,'Standard output'!A:D,4,0)</f>
        <v>#N/A</v>
      </c>
      <c r="D1096" s="40" t="e">
        <f>INDEX(Orders!A:D,ROW()+1,FindCol("orders",2,TimeBucketName))/$C1096</f>
        <v>#N/A</v>
      </c>
    </row>
    <row r="1097" spans="1:4" ht="15" x14ac:dyDescent="0.25">
      <c r="A1097" s="12">
        <f>Orders!A1098</f>
        <v>0</v>
      </c>
      <c r="B1097" s="18" t="e">
        <f>VLOOKUP(A1097,'Product-tool'!A:E,5,0)</f>
        <v>#N/A</v>
      </c>
      <c r="C1097" s="44" t="e">
        <f>VLOOKUP(A1097&amp;B1097,'Standard output'!A:D,4,0)</f>
        <v>#N/A</v>
      </c>
      <c r="D1097" s="40" t="e">
        <f>INDEX(Orders!A:D,ROW()+1,FindCol("orders",2,TimeBucketName))/$C1097</f>
        <v>#N/A</v>
      </c>
    </row>
    <row r="1098" spans="1:4" ht="15" x14ac:dyDescent="0.25">
      <c r="A1098" s="12">
        <f>Orders!A1099</f>
        <v>0</v>
      </c>
      <c r="B1098" s="18" t="e">
        <f>VLOOKUP(A1098,'Product-tool'!A:E,5,0)</f>
        <v>#N/A</v>
      </c>
      <c r="C1098" s="44" t="e">
        <f>VLOOKUP(A1098&amp;B1098,'Standard output'!A:D,4,0)</f>
        <v>#N/A</v>
      </c>
      <c r="D1098" s="40" t="e">
        <f>INDEX(Orders!A:D,ROW()+1,FindCol("orders",2,TimeBucketName))/$C1098</f>
        <v>#N/A</v>
      </c>
    </row>
    <row r="1099" spans="1:4" ht="15" x14ac:dyDescent="0.25">
      <c r="A1099" s="12">
        <f>Orders!A1100</f>
        <v>0</v>
      </c>
      <c r="B1099" s="18" t="e">
        <f>VLOOKUP(A1099,'Product-tool'!A:E,5,0)</f>
        <v>#N/A</v>
      </c>
      <c r="C1099" s="44" t="e">
        <f>VLOOKUP(A1099&amp;B1099,'Standard output'!A:D,4,0)</f>
        <v>#N/A</v>
      </c>
      <c r="D1099" s="40" t="e">
        <f>INDEX(Orders!A:D,ROW()+1,FindCol("orders",2,TimeBucketName))/$C1099</f>
        <v>#N/A</v>
      </c>
    </row>
    <row r="1100" spans="1:4" ht="15" x14ac:dyDescent="0.25">
      <c r="A1100" s="12">
        <f>Orders!A1101</f>
        <v>0</v>
      </c>
      <c r="B1100" s="18" t="e">
        <f>VLOOKUP(A1100,'Product-tool'!A:E,5,0)</f>
        <v>#N/A</v>
      </c>
      <c r="C1100" s="44" t="e">
        <f>VLOOKUP(A1100&amp;B1100,'Standard output'!A:D,4,0)</f>
        <v>#N/A</v>
      </c>
      <c r="D1100" s="40" t="e">
        <f>INDEX(Orders!A:D,ROW()+1,FindCol("orders",2,TimeBucketName))/$C1100</f>
        <v>#N/A</v>
      </c>
    </row>
    <row r="1101" spans="1:4" ht="15" x14ac:dyDescent="0.25">
      <c r="A1101" s="12">
        <f>Orders!A1102</f>
        <v>0</v>
      </c>
      <c r="B1101" s="18" t="e">
        <f>VLOOKUP(A1101,'Product-tool'!A:E,5,0)</f>
        <v>#N/A</v>
      </c>
      <c r="C1101" s="44" t="e">
        <f>VLOOKUP(A1101&amp;B1101,'Standard output'!A:D,4,0)</f>
        <v>#N/A</v>
      </c>
      <c r="D1101" s="40" t="e">
        <f>INDEX(Orders!A:D,ROW()+1,FindCol("orders",2,TimeBucketName))/$C1101</f>
        <v>#N/A</v>
      </c>
    </row>
    <row r="1102" spans="1:4" ht="15" x14ac:dyDescent="0.25">
      <c r="A1102" s="12">
        <f>Orders!A1103</f>
        <v>0</v>
      </c>
      <c r="B1102" s="18" t="e">
        <f>VLOOKUP(A1102,'Product-tool'!A:E,5,0)</f>
        <v>#N/A</v>
      </c>
      <c r="C1102" s="44" t="e">
        <f>VLOOKUP(A1102&amp;B1102,'Standard output'!A:D,4,0)</f>
        <v>#N/A</v>
      </c>
      <c r="D1102" s="40" t="e">
        <f>INDEX(Orders!A:D,ROW()+1,FindCol("orders",2,TimeBucketName))/$C1102</f>
        <v>#N/A</v>
      </c>
    </row>
    <row r="1103" spans="1:4" ht="15" x14ac:dyDescent="0.25">
      <c r="A1103" s="12">
        <f>Orders!A1104</f>
        <v>0</v>
      </c>
      <c r="B1103" s="18" t="e">
        <f>VLOOKUP(A1103,'Product-tool'!A:E,5,0)</f>
        <v>#N/A</v>
      </c>
      <c r="C1103" s="44" t="e">
        <f>VLOOKUP(A1103&amp;B1103,'Standard output'!A:D,4,0)</f>
        <v>#N/A</v>
      </c>
      <c r="D1103" s="40" t="e">
        <f>INDEX(Orders!A:D,ROW()+1,FindCol("orders",2,TimeBucketName))/$C1103</f>
        <v>#N/A</v>
      </c>
    </row>
    <row r="1104" spans="1:4" ht="15" x14ac:dyDescent="0.25">
      <c r="A1104" s="12">
        <f>Orders!A1105</f>
        <v>0</v>
      </c>
      <c r="B1104" s="18" t="e">
        <f>VLOOKUP(A1104,'Product-tool'!A:E,5,0)</f>
        <v>#N/A</v>
      </c>
      <c r="C1104" s="44" t="e">
        <f>VLOOKUP(A1104&amp;B1104,'Standard output'!A:D,4,0)</f>
        <v>#N/A</v>
      </c>
      <c r="D1104" s="40" t="e">
        <f>INDEX(Orders!A:D,ROW()+1,FindCol("orders",2,TimeBucketName))/$C1104</f>
        <v>#N/A</v>
      </c>
    </row>
    <row r="1105" spans="1:4" ht="15" x14ac:dyDescent="0.25">
      <c r="A1105" s="12">
        <f>Orders!A1106</f>
        <v>0</v>
      </c>
      <c r="B1105" s="18" t="e">
        <f>VLOOKUP(A1105,'Product-tool'!A:E,5,0)</f>
        <v>#N/A</v>
      </c>
      <c r="C1105" s="44" t="e">
        <f>VLOOKUP(A1105&amp;B1105,'Standard output'!A:D,4,0)</f>
        <v>#N/A</v>
      </c>
      <c r="D1105" s="40" t="e">
        <f>INDEX(Orders!A:D,ROW()+1,FindCol("orders",2,TimeBucketName))/$C1105</f>
        <v>#N/A</v>
      </c>
    </row>
    <row r="1106" spans="1:4" ht="15" x14ac:dyDescent="0.25">
      <c r="A1106" s="12">
        <f>Orders!A1107</f>
        <v>0</v>
      </c>
      <c r="B1106" s="18" t="e">
        <f>VLOOKUP(A1106,'Product-tool'!A:E,5,0)</f>
        <v>#N/A</v>
      </c>
      <c r="C1106" s="44" t="e">
        <f>VLOOKUP(A1106&amp;B1106,'Standard output'!A:D,4,0)</f>
        <v>#N/A</v>
      </c>
      <c r="D1106" s="40" t="e">
        <f>INDEX(Orders!A:D,ROW()+1,FindCol("orders",2,TimeBucketName))/$C1106</f>
        <v>#N/A</v>
      </c>
    </row>
    <row r="1107" spans="1:4" ht="15" x14ac:dyDescent="0.25">
      <c r="A1107" s="12">
        <f>Orders!A1108</f>
        <v>0</v>
      </c>
      <c r="B1107" s="18" t="e">
        <f>VLOOKUP(A1107,'Product-tool'!A:E,5,0)</f>
        <v>#N/A</v>
      </c>
      <c r="C1107" s="44" t="e">
        <f>VLOOKUP(A1107&amp;B1107,'Standard output'!A:D,4,0)</f>
        <v>#N/A</v>
      </c>
      <c r="D1107" s="40" t="e">
        <f>INDEX(Orders!A:D,ROW()+1,FindCol("orders",2,TimeBucketName))/$C1107</f>
        <v>#N/A</v>
      </c>
    </row>
    <row r="1108" spans="1:4" ht="15" x14ac:dyDescent="0.25">
      <c r="A1108" s="12">
        <f>Orders!A1109</f>
        <v>0</v>
      </c>
      <c r="B1108" s="18" t="e">
        <f>VLOOKUP(A1108,'Product-tool'!A:E,5,0)</f>
        <v>#N/A</v>
      </c>
      <c r="C1108" s="44" t="e">
        <f>VLOOKUP(A1108&amp;B1108,'Standard output'!A:D,4,0)</f>
        <v>#N/A</v>
      </c>
      <c r="D1108" s="40" t="e">
        <f>INDEX(Orders!A:D,ROW()+1,FindCol("orders",2,TimeBucketName))/$C1108</f>
        <v>#N/A</v>
      </c>
    </row>
    <row r="1109" spans="1:4" ht="15" x14ac:dyDescent="0.25">
      <c r="A1109" s="12">
        <f>Orders!A1110</f>
        <v>0</v>
      </c>
      <c r="B1109" s="18" t="e">
        <f>VLOOKUP(A1109,'Product-tool'!A:E,5,0)</f>
        <v>#N/A</v>
      </c>
      <c r="C1109" s="44" t="e">
        <f>VLOOKUP(A1109&amp;B1109,'Standard output'!A:D,4,0)</f>
        <v>#N/A</v>
      </c>
      <c r="D1109" s="40" t="e">
        <f>INDEX(Orders!A:D,ROW()+1,FindCol("orders",2,TimeBucketName))/$C1109</f>
        <v>#N/A</v>
      </c>
    </row>
    <row r="1110" spans="1:4" ht="15" x14ac:dyDescent="0.25">
      <c r="A1110" s="12">
        <f>Orders!A1111</f>
        <v>0</v>
      </c>
      <c r="B1110" s="18" t="e">
        <f>VLOOKUP(A1110,'Product-tool'!A:E,5,0)</f>
        <v>#N/A</v>
      </c>
      <c r="C1110" s="44" t="e">
        <f>VLOOKUP(A1110&amp;B1110,'Standard output'!A:D,4,0)</f>
        <v>#N/A</v>
      </c>
      <c r="D1110" s="40" t="e">
        <f>INDEX(Orders!A:D,ROW()+1,FindCol("orders",2,TimeBucketName))/$C1110</f>
        <v>#N/A</v>
      </c>
    </row>
    <row r="1111" spans="1:4" ht="15" x14ac:dyDescent="0.25">
      <c r="A1111" s="12">
        <f>Orders!A1112</f>
        <v>0</v>
      </c>
      <c r="B1111" s="18" t="e">
        <f>VLOOKUP(A1111,'Product-tool'!A:E,5,0)</f>
        <v>#N/A</v>
      </c>
      <c r="C1111" s="44" t="e">
        <f>VLOOKUP(A1111&amp;B1111,'Standard output'!A:D,4,0)</f>
        <v>#N/A</v>
      </c>
      <c r="D1111" s="40" t="e">
        <f>INDEX(Orders!A:D,ROW()+1,FindCol("orders",2,TimeBucketName))/$C1111</f>
        <v>#N/A</v>
      </c>
    </row>
    <row r="1112" spans="1:4" ht="15" x14ac:dyDescent="0.25">
      <c r="A1112" s="12">
        <f>Orders!A1113</f>
        <v>0</v>
      </c>
      <c r="B1112" s="18" t="e">
        <f>VLOOKUP(A1112,'Product-tool'!A:E,5,0)</f>
        <v>#N/A</v>
      </c>
      <c r="C1112" s="44" t="e">
        <f>VLOOKUP(A1112&amp;B1112,'Standard output'!A:D,4,0)</f>
        <v>#N/A</v>
      </c>
      <c r="D1112" s="40" t="e">
        <f>INDEX(Orders!A:D,ROW()+1,FindCol("orders",2,TimeBucketName))/$C1112</f>
        <v>#N/A</v>
      </c>
    </row>
    <row r="1113" spans="1:4" ht="15" x14ac:dyDescent="0.25">
      <c r="A1113" s="12">
        <f>Orders!A1114</f>
        <v>0</v>
      </c>
      <c r="B1113" s="18" t="e">
        <f>VLOOKUP(A1113,'Product-tool'!A:E,5,0)</f>
        <v>#N/A</v>
      </c>
      <c r="C1113" s="44" t="e">
        <f>VLOOKUP(A1113&amp;B1113,'Standard output'!A:D,4,0)</f>
        <v>#N/A</v>
      </c>
      <c r="D1113" s="40" t="e">
        <f>INDEX(Orders!A:D,ROW()+1,FindCol("orders",2,TimeBucketName))/$C1113</f>
        <v>#N/A</v>
      </c>
    </row>
    <row r="1114" spans="1:4" ht="15" x14ac:dyDescent="0.25">
      <c r="A1114" s="12">
        <f>Orders!A1115</f>
        <v>0</v>
      </c>
      <c r="B1114" s="18" t="e">
        <f>VLOOKUP(A1114,'Product-tool'!A:E,5,0)</f>
        <v>#N/A</v>
      </c>
      <c r="C1114" s="44" t="e">
        <f>VLOOKUP(A1114&amp;B1114,'Standard output'!A:D,4,0)</f>
        <v>#N/A</v>
      </c>
      <c r="D1114" s="40" t="e">
        <f>INDEX(Orders!A:D,ROW()+1,FindCol("orders",2,TimeBucketName))/$C1114</f>
        <v>#N/A</v>
      </c>
    </row>
    <row r="1115" spans="1:4" ht="15" x14ac:dyDescent="0.25">
      <c r="A1115" s="12">
        <f>Orders!A1116</f>
        <v>0</v>
      </c>
      <c r="B1115" s="18" t="e">
        <f>VLOOKUP(A1115,'Product-tool'!A:E,5,0)</f>
        <v>#N/A</v>
      </c>
      <c r="C1115" s="44" t="e">
        <f>VLOOKUP(A1115&amp;B1115,'Standard output'!A:D,4,0)</f>
        <v>#N/A</v>
      </c>
      <c r="D1115" s="40" t="e">
        <f>INDEX(Orders!A:D,ROW()+1,FindCol("orders",2,TimeBucketName))/$C1115</f>
        <v>#N/A</v>
      </c>
    </row>
    <row r="1116" spans="1:4" ht="15" x14ac:dyDescent="0.25">
      <c r="A1116" s="12">
        <f>Orders!A1117</f>
        <v>0</v>
      </c>
      <c r="B1116" s="18" t="e">
        <f>VLOOKUP(A1116,'Product-tool'!A:E,5,0)</f>
        <v>#N/A</v>
      </c>
      <c r="C1116" s="44" t="e">
        <f>VLOOKUP(A1116&amp;B1116,'Standard output'!A:D,4,0)</f>
        <v>#N/A</v>
      </c>
      <c r="D1116" s="40" t="e">
        <f>INDEX(Orders!A:D,ROW()+1,FindCol("orders",2,TimeBucketName))/$C1116</f>
        <v>#N/A</v>
      </c>
    </row>
    <row r="1117" spans="1:4" ht="15" x14ac:dyDescent="0.25">
      <c r="A1117" s="12">
        <f>Orders!A1118</f>
        <v>0</v>
      </c>
      <c r="B1117" s="18" t="e">
        <f>VLOOKUP(A1117,'Product-tool'!A:E,5,0)</f>
        <v>#N/A</v>
      </c>
      <c r="C1117" s="44" t="e">
        <f>VLOOKUP(A1117&amp;B1117,'Standard output'!A:D,4,0)</f>
        <v>#N/A</v>
      </c>
      <c r="D1117" s="40" t="e">
        <f>INDEX(Orders!A:D,ROW()+1,FindCol("orders",2,TimeBucketName))/$C1117</f>
        <v>#N/A</v>
      </c>
    </row>
    <row r="1118" spans="1:4" ht="15" x14ac:dyDescent="0.25">
      <c r="A1118" s="12">
        <f>Orders!A1119</f>
        <v>0</v>
      </c>
      <c r="B1118" s="18" t="e">
        <f>VLOOKUP(A1118,'Product-tool'!A:E,5,0)</f>
        <v>#N/A</v>
      </c>
      <c r="C1118" s="44" t="e">
        <f>VLOOKUP(A1118&amp;B1118,'Standard output'!A:D,4,0)</f>
        <v>#N/A</v>
      </c>
      <c r="D1118" s="40" t="e">
        <f>INDEX(Orders!A:D,ROW()+1,FindCol("orders",2,TimeBucketName))/$C1118</f>
        <v>#N/A</v>
      </c>
    </row>
    <row r="1119" spans="1:4" ht="15" x14ac:dyDescent="0.25">
      <c r="A1119" s="12">
        <f>Orders!A1120</f>
        <v>0</v>
      </c>
      <c r="B1119" s="18" t="e">
        <f>VLOOKUP(A1119,'Product-tool'!A:E,5,0)</f>
        <v>#N/A</v>
      </c>
      <c r="C1119" s="44" t="e">
        <f>VLOOKUP(A1119&amp;B1119,'Standard output'!A:D,4,0)</f>
        <v>#N/A</v>
      </c>
      <c r="D1119" s="40" t="e">
        <f>INDEX(Orders!A:D,ROW()+1,FindCol("orders",2,TimeBucketName))/$C1119</f>
        <v>#N/A</v>
      </c>
    </row>
    <row r="1120" spans="1:4" ht="15" x14ac:dyDescent="0.25">
      <c r="A1120" s="12">
        <f>Orders!A1121</f>
        <v>0</v>
      </c>
      <c r="B1120" s="18" t="e">
        <f>VLOOKUP(A1120,'Product-tool'!A:E,5,0)</f>
        <v>#N/A</v>
      </c>
      <c r="C1120" s="44" t="e">
        <f>VLOOKUP(A1120&amp;B1120,'Standard output'!A:D,4,0)</f>
        <v>#N/A</v>
      </c>
      <c r="D1120" s="40" t="e">
        <f>INDEX(Orders!A:D,ROW()+1,FindCol("orders",2,TimeBucketName))/$C1120</f>
        <v>#N/A</v>
      </c>
    </row>
    <row r="1121" spans="1:4" ht="15" x14ac:dyDescent="0.25">
      <c r="A1121" s="12">
        <f>Orders!A1122</f>
        <v>0</v>
      </c>
      <c r="B1121" s="18" t="e">
        <f>VLOOKUP(A1121,'Product-tool'!A:E,5,0)</f>
        <v>#N/A</v>
      </c>
      <c r="C1121" s="44" t="e">
        <f>VLOOKUP(A1121&amp;B1121,'Standard output'!A:D,4,0)</f>
        <v>#N/A</v>
      </c>
      <c r="D1121" s="40" t="e">
        <f>INDEX(Orders!A:D,ROW()+1,FindCol("orders",2,TimeBucketName))/$C1121</f>
        <v>#N/A</v>
      </c>
    </row>
    <row r="1122" spans="1:4" ht="15" x14ac:dyDescent="0.25">
      <c r="A1122" s="12">
        <f>Orders!A1123</f>
        <v>0</v>
      </c>
      <c r="B1122" s="18" t="e">
        <f>VLOOKUP(A1122,'Product-tool'!A:E,5,0)</f>
        <v>#N/A</v>
      </c>
      <c r="C1122" s="44" t="e">
        <f>VLOOKUP(A1122&amp;B1122,'Standard output'!A:D,4,0)</f>
        <v>#N/A</v>
      </c>
      <c r="D1122" s="40" t="e">
        <f>INDEX(Orders!A:D,ROW()+1,FindCol("orders",2,TimeBucketName))/$C1122</f>
        <v>#N/A</v>
      </c>
    </row>
    <row r="1123" spans="1:4" ht="15" x14ac:dyDescent="0.25">
      <c r="A1123" s="12">
        <f>Orders!A1124</f>
        <v>0</v>
      </c>
      <c r="B1123" s="18" t="e">
        <f>VLOOKUP(A1123,'Product-tool'!A:E,5,0)</f>
        <v>#N/A</v>
      </c>
      <c r="C1123" s="44" t="e">
        <f>VLOOKUP(A1123&amp;B1123,'Standard output'!A:D,4,0)</f>
        <v>#N/A</v>
      </c>
      <c r="D1123" s="40" t="e">
        <f>INDEX(Orders!A:D,ROW()+1,FindCol("orders",2,TimeBucketName))/$C1123</f>
        <v>#N/A</v>
      </c>
    </row>
    <row r="1124" spans="1:4" ht="15" x14ac:dyDescent="0.25">
      <c r="A1124" s="12">
        <f>Orders!A1125</f>
        <v>0</v>
      </c>
      <c r="B1124" s="18" t="e">
        <f>VLOOKUP(A1124,'Product-tool'!A:E,5,0)</f>
        <v>#N/A</v>
      </c>
      <c r="C1124" s="44" t="e">
        <f>VLOOKUP(A1124&amp;B1124,'Standard output'!A:D,4,0)</f>
        <v>#N/A</v>
      </c>
      <c r="D1124" s="40" t="e">
        <f>INDEX(Orders!A:D,ROW()+1,FindCol("orders",2,TimeBucketName))/$C1124</f>
        <v>#N/A</v>
      </c>
    </row>
    <row r="1125" spans="1:4" ht="15" x14ac:dyDescent="0.25">
      <c r="A1125" s="12">
        <f>Orders!A1126</f>
        <v>0</v>
      </c>
      <c r="B1125" s="18" t="e">
        <f>VLOOKUP(A1125,'Product-tool'!A:E,5,0)</f>
        <v>#N/A</v>
      </c>
      <c r="C1125" s="44" t="e">
        <f>VLOOKUP(A1125&amp;B1125,'Standard output'!A:D,4,0)</f>
        <v>#N/A</v>
      </c>
      <c r="D1125" s="40" t="e">
        <f>INDEX(Orders!A:D,ROW()+1,FindCol("orders",2,TimeBucketName))/$C1125</f>
        <v>#N/A</v>
      </c>
    </row>
    <row r="1126" spans="1:4" ht="15" x14ac:dyDescent="0.25">
      <c r="A1126" s="12">
        <f>Orders!A1127</f>
        <v>0</v>
      </c>
      <c r="B1126" s="18" t="e">
        <f>VLOOKUP(A1126,'Product-tool'!A:E,5,0)</f>
        <v>#N/A</v>
      </c>
      <c r="C1126" s="44" t="e">
        <f>VLOOKUP(A1126&amp;B1126,'Standard output'!A:D,4,0)</f>
        <v>#N/A</v>
      </c>
      <c r="D1126" s="40" t="e">
        <f>INDEX(Orders!A:D,ROW()+1,FindCol("orders",2,TimeBucketName))/$C1126</f>
        <v>#N/A</v>
      </c>
    </row>
    <row r="1127" spans="1:4" ht="15" x14ac:dyDescent="0.25">
      <c r="A1127" s="12">
        <f>Orders!A1128</f>
        <v>0</v>
      </c>
      <c r="B1127" s="18" t="e">
        <f>VLOOKUP(A1127,'Product-tool'!A:E,5,0)</f>
        <v>#N/A</v>
      </c>
      <c r="C1127" s="44" t="e">
        <f>VLOOKUP(A1127&amp;B1127,'Standard output'!A:D,4,0)</f>
        <v>#N/A</v>
      </c>
      <c r="D1127" s="40" t="e">
        <f>INDEX(Orders!A:D,ROW()+1,FindCol("orders",2,TimeBucketName))/$C1127</f>
        <v>#N/A</v>
      </c>
    </row>
    <row r="1128" spans="1:4" ht="15" x14ac:dyDescent="0.25">
      <c r="A1128" s="12">
        <f>Orders!A1129</f>
        <v>0</v>
      </c>
      <c r="B1128" s="18" t="e">
        <f>VLOOKUP(A1128,'Product-tool'!A:E,5,0)</f>
        <v>#N/A</v>
      </c>
      <c r="C1128" s="44" t="e">
        <f>VLOOKUP(A1128&amp;B1128,'Standard output'!A:D,4,0)</f>
        <v>#N/A</v>
      </c>
      <c r="D1128" s="40" t="e">
        <f>INDEX(Orders!A:D,ROW()+1,FindCol("orders",2,TimeBucketName))/$C1128</f>
        <v>#N/A</v>
      </c>
    </row>
    <row r="1129" spans="1:4" ht="15" x14ac:dyDescent="0.25">
      <c r="A1129" s="12">
        <f>Orders!A1130</f>
        <v>0</v>
      </c>
      <c r="B1129" s="18" t="e">
        <f>VLOOKUP(A1129,'Product-tool'!A:E,5,0)</f>
        <v>#N/A</v>
      </c>
      <c r="C1129" s="44" t="e">
        <f>VLOOKUP(A1129&amp;B1129,'Standard output'!A:D,4,0)</f>
        <v>#N/A</v>
      </c>
      <c r="D1129" s="40" t="e">
        <f>INDEX(Orders!A:D,ROW()+1,FindCol("orders",2,TimeBucketName))/$C1129</f>
        <v>#N/A</v>
      </c>
    </row>
    <row r="1130" spans="1:4" ht="15" x14ac:dyDescent="0.25">
      <c r="A1130" s="12">
        <f>Orders!A1131</f>
        <v>0</v>
      </c>
      <c r="B1130" s="18" t="e">
        <f>VLOOKUP(A1130,'Product-tool'!A:E,5,0)</f>
        <v>#N/A</v>
      </c>
      <c r="C1130" s="44" t="e">
        <f>VLOOKUP(A1130&amp;B1130,'Standard output'!A:D,4,0)</f>
        <v>#N/A</v>
      </c>
      <c r="D1130" s="40" t="e">
        <f>INDEX(Orders!A:D,ROW()+1,FindCol("orders",2,TimeBucketName))/$C1130</f>
        <v>#N/A</v>
      </c>
    </row>
    <row r="1131" spans="1:4" ht="15" x14ac:dyDescent="0.25">
      <c r="A1131" s="12">
        <f>Orders!A1132</f>
        <v>0</v>
      </c>
      <c r="B1131" s="18" t="e">
        <f>VLOOKUP(A1131,'Product-tool'!A:E,5,0)</f>
        <v>#N/A</v>
      </c>
      <c r="C1131" s="44" t="e">
        <f>VLOOKUP(A1131&amp;B1131,'Standard output'!A:D,4,0)</f>
        <v>#N/A</v>
      </c>
      <c r="D1131" s="40" t="e">
        <f>INDEX(Orders!A:D,ROW()+1,FindCol("orders",2,TimeBucketName))/$C1131</f>
        <v>#N/A</v>
      </c>
    </row>
    <row r="1132" spans="1:4" ht="15" x14ac:dyDescent="0.25">
      <c r="A1132" s="12">
        <f>Orders!A1133</f>
        <v>0</v>
      </c>
      <c r="B1132" s="18" t="e">
        <f>VLOOKUP(A1132,'Product-tool'!A:E,5,0)</f>
        <v>#N/A</v>
      </c>
      <c r="C1132" s="44" t="e">
        <f>VLOOKUP(A1132&amp;B1132,'Standard output'!A:D,4,0)</f>
        <v>#N/A</v>
      </c>
      <c r="D1132" s="40" t="e">
        <f>INDEX(Orders!A:D,ROW()+1,FindCol("orders",2,TimeBucketName))/$C1132</f>
        <v>#N/A</v>
      </c>
    </row>
    <row r="1133" spans="1:4" ht="15" x14ac:dyDescent="0.25">
      <c r="A1133" s="12">
        <f>Orders!A1134</f>
        <v>0</v>
      </c>
      <c r="B1133" s="18" t="e">
        <f>VLOOKUP(A1133,'Product-tool'!A:E,5,0)</f>
        <v>#N/A</v>
      </c>
      <c r="C1133" s="44" t="e">
        <f>VLOOKUP(A1133&amp;B1133,'Standard output'!A:D,4,0)</f>
        <v>#N/A</v>
      </c>
      <c r="D1133" s="40" t="e">
        <f>INDEX(Orders!A:D,ROW()+1,FindCol("orders",2,TimeBucketName))/$C1133</f>
        <v>#N/A</v>
      </c>
    </row>
    <row r="1134" spans="1:4" ht="15" x14ac:dyDescent="0.25">
      <c r="A1134" s="12">
        <f>Orders!A1135</f>
        <v>0</v>
      </c>
      <c r="B1134" s="18" t="e">
        <f>VLOOKUP(A1134,'Product-tool'!A:E,5,0)</f>
        <v>#N/A</v>
      </c>
      <c r="C1134" s="44" t="e">
        <f>VLOOKUP(A1134&amp;B1134,'Standard output'!A:D,4,0)</f>
        <v>#N/A</v>
      </c>
      <c r="D1134" s="40" t="e">
        <f>INDEX(Orders!A:D,ROW()+1,FindCol("orders",2,TimeBucketName))/$C1134</f>
        <v>#N/A</v>
      </c>
    </row>
    <row r="1135" spans="1:4" ht="15" x14ac:dyDescent="0.25">
      <c r="A1135" s="12">
        <f>Orders!A1136</f>
        <v>0</v>
      </c>
      <c r="B1135" s="18" t="e">
        <f>VLOOKUP(A1135,'Product-tool'!A:E,5,0)</f>
        <v>#N/A</v>
      </c>
      <c r="C1135" s="44" t="e">
        <f>VLOOKUP(A1135&amp;B1135,'Standard output'!A:D,4,0)</f>
        <v>#N/A</v>
      </c>
      <c r="D1135" s="40" t="e">
        <f>INDEX(Orders!A:D,ROW()+1,FindCol("orders",2,TimeBucketName))/$C1135</f>
        <v>#N/A</v>
      </c>
    </row>
    <row r="1136" spans="1:4" ht="15" x14ac:dyDescent="0.25">
      <c r="A1136" s="12">
        <f>Orders!A1137</f>
        <v>0</v>
      </c>
      <c r="B1136" s="18" t="e">
        <f>VLOOKUP(A1136,'Product-tool'!A:E,5,0)</f>
        <v>#N/A</v>
      </c>
      <c r="C1136" s="44" t="e">
        <f>VLOOKUP(A1136&amp;B1136,'Standard output'!A:D,4,0)</f>
        <v>#N/A</v>
      </c>
      <c r="D1136" s="40" t="e">
        <f>INDEX(Orders!A:D,ROW()+1,FindCol("orders",2,TimeBucketName))/$C1136</f>
        <v>#N/A</v>
      </c>
    </row>
    <row r="1137" spans="1:4" ht="15" x14ac:dyDescent="0.25">
      <c r="A1137" s="12">
        <f>Orders!A1138</f>
        <v>0</v>
      </c>
      <c r="B1137" s="18" t="e">
        <f>VLOOKUP(A1137,'Product-tool'!A:E,5,0)</f>
        <v>#N/A</v>
      </c>
      <c r="C1137" s="44" t="e">
        <f>VLOOKUP(A1137&amp;B1137,'Standard output'!A:D,4,0)</f>
        <v>#N/A</v>
      </c>
      <c r="D1137" s="40" t="e">
        <f>INDEX(Orders!A:D,ROW()+1,FindCol("orders",2,TimeBucketName))/$C1137</f>
        <v>#N/A</v>
      </c>
    </row>
    <row r="1138" spans="1:4" ht="15" x14ac:dyDescent="0.25">
      <c r="A1138" s="12">
        <f>Orders!A1139</f>
        <v>0</v>
      </c>
      <c r="B1138" s="18" t="e">
        <f>VLOOKUP(A1138,'Product-tool'!A:E,5,0)</f>
        <v>#N/A</v>
      </c>
      <c r="C1138" s="44" t="e">
        <f>VLOOKUP(A1138&amp;B1138,'Standard output'!A:D,4,0)</f>
        <v>#N/A</v>
      </c>
      <c r="D1138" s="40" t="e">
        <f>INDEX(Orders!A:D,ROW()+1,FindCol("orders",2,TimeBucketName))/$C1138</f>
        <v>#N/A</v>
      </c>
    </row>
    <row r="1139" spans="1:4" ht="15" x14ac:dyDescent="0.25">
      <c r="A1139" s="12">
        <f>Orders!A1140</f>
        <v>0</v>
      </c>
      <c r="B1139" s="18" t="e">
        <f>VLOOKUP(A1139,'Product-tool'!A:E,5,0)</f>
        <v>#N/A</v>
      </c>
      <c r="C1139" s="44" t="e">
        <f>VLOOKUP(A1139&amp;B1139,'Standard output'!A:D,4,0)</f>
        <v>#N/A</v>
      </c>
      <c r="D1139" s="40" t="e">
        <f>INDEX(Orders!A:D,ROW()+1,FindCol("orders",2,TimeBucketName))/$C1139</f>
        <v>#N/A</v>
      </c>
    </row>
    <row r="1140" spans="1:4" ht="15" x14ac:dyDescent="0.25">
      <c r="A1140" s="12">
        <f>Orders!A1141</f>
        <v>0</v>
      </c>
      <c r="B1140" s="18" t="e">
        <f>VLOOKUP(A1140,'Product-tool'!A:E,5,0)</f>
        <v>#N/A</v>
      </c>
      <c r="C1140" s="44" t="e">
        <f>VLOOKUP(A1140&amp;B1140,'Standard output'!A:D,4,0)</f>
        <v>#N/A</v>
      </c>
      <c r="D1140" s="40" t="e">
        <f>INDEX(Orders!A:D,ROW()+1,FindCol("orders",2,TimeBucketName))/$C1140</f>
        <v>#N/A</v>
      </c>
    </row>
    <row r="1141" spans="1:4" ht="15" x14ac:dyDescent="0.25">
      <c r="A1141" s="12">
        <f>Orders!A1142</f>
        <v>0</v>
      </c>
      <c r="B1141" s="18" t="e">
        <f>VLOOKUP(A1141,'Product-tool'!A:E,5,0)</f>
        <v>#N/A</v>
      </c>
      <c r="C1141" s="44" t="e">
        <f>VLOOKUP(A1141&amp;B1141,'Standard output'!A:D,4,0)</f>
        <v>#N/A</v>
      </c>
      <c r="D1141" s="40" t="e">
        <f>INDEX(Orders!A:D,ROW()+1,FindCol("orders",2,TimeBucketName))/$C1141</f>
        <v>#N/A</v>
      </c>
    </row>
    <row r="1142" spans="1:4" ht="15" x14ac:dyDescent="0.25">
      <c r="A1142" s="12">
        <f>Orders!A1143</f>
        <v>0</v>
      </c>
      <c r="B1142" s="18" t="e">
        <f>VLOOKUP(A1142,'Product-tool'!A:E,5,0)</f>
        <v>#N/A</v>
      </c>
      <c r="C1142" s="44" t="e">
        <f>VLOOKUP(A1142&amp;B1142,'Standard output'!A:D,4,0)</f>
        <v>#N/A</v>
      </c>
      <c r="D1142" s="40" t="e">
        <f>INDEX(Orders!A:D,ROW()+1,FindCol("orders",2,TimeBucketName))/$C1142</f>
        <v>#N/A</v>
      </c>
    </row>
    <row r="1143" spans="1:4" ht="15" x14ac:dyDescent="0.25">
      <c r="A1143" s="12">
        <f>Orders!A1144</f>
        <v>0</v>
      </c>
      <c r="B1143" s="18" t="e">
        <f>VLOOKUP(A1143,'Product-tool'!A:E,5,0)</f>
        <v>#N/A</v>
      </c>
      <c r="C1143" s="44" t="e">
        <f>VLOOKUP(A1143&amp;B1143,'Standard output'!A:D,4,0)</f>
        <v>#N/A</v>
      </c>
      <c r="D1143" s="40" t="e">
        <f>INDEX(Orders!A:D,ROW()+1,FindCol("orders",2,TimeBucketName))/$C1143</f>
        <v>#N/A</v>
      </c>
    </row>
    <row r="1144" spans="1:4" ht="15" x14ac:dyDescent="0.25">
      <c r="A1144" s="12">
        <f>Orders!A1145</f>
        <v>0</v>
      </c>
      <c r="B1144" s="18" t="e">
        <f>VLOOKUP(A1144,'Product-tool'!A:E,5,0)</f>
        <v>#N/A</v>
      </c>
      <c r="C1144" s="44" t="e">
        <f>VLOOKUP(A1144&amp;B1144,'Standard output'!A:D,4,0)</f>
        <v>#N/A</v>
      </c>
      <c r="D1144" s="40" t="e">
        <f>INDEX(Orders!A:D,ROW()+1,FindCol("orders",2,TimeBucketName))/$C1144</f>
        <v>#N/A</v>
      </c>
    </row>
    <row r="1145" spans="1:4" ht="15" x14ac:dyDescent="0.25">
      <c r="A1145" s="12">
        <f>Orders!A1146</f>
        <v>0</v>
      </c>
      <c r="B1145" s="18" t="e">
        <f>VLOOKUP(A1145,'Product-tool'!A:E,5,0)</f>
        <v>#N/A</v>
      </c>
      <c r="C1145" s="44" t="e">
        <f>VLOOKUP(A1145&amp;B1145,'Standard output'!A:D,4,0)</f>
        <v>#N/A</v>
      </c>
      <c r="D1145" s="40" t="e">
        <f>INDEX(Orders!A:D,ROW()+1,FindCol("orders",2,TimeBucketName))/$C1145</f>
        <v>#N/A</v>
      </c>
    </row>
    <row r="1146" spans="1:4" ht="15" x14ac:dyDescent="0.25">
      <c r="A1146" s="12">
        <f>Orders!A1147</f>
        <v>0</v>
      </c>
      <c r="B1146" s="18" t="e">
        <f>VLOOKUP(A1146,'Product-tool'!A:E,5,0)</f>
        <v>#N/A</v>
      </c>
      <c r="C1146" s="44" t="e">
        <f>VLOOKUP(A1146&amp;B1146,'Standard output'!A:D,4,0)</f>
        <v>#N/A</v>
      </c>
      <c r="D1146" s="40" t="e">
        <f>INDEX(Orders!A:D,ROW()+1,FindCol("orders",2,TimeBucketName))/$C1146</f>
        <v>#N/A</v>
      </c>
    </row>
    <row r="1147" spans="1:4" ht="15" x14ac:dyDescent="0.25">
      <c r="A1147" s="12">
        <f>Orders!A1148</f>
        <v>0</v>
      </c>
      <c r="B1147" s="18" t="e">
        <f>VLOOKUP(A1147,'Product-tool'!A:E,5,0)</f>
        <v>#N/A</v>
      </c>
      <c r="C1147" s="44" t="e">
        <f>VLOOKUP(A1147&amp;B1147,'Standard output'!A:D,4,0)</f>
        <v>#N/A</v>
      </c>
      <c r="D1147" s="40" t="e">
        <f>INDEX(Orders!A:D,ROW()+1,FindCol("orders",2,TimeBucketName))/$C1147</f>
        <v>#N/A</v>
      </c>
    </row>
    <row r="1148" spans="1:4" ht="15" x14ac:dyDescent="0.25">
      <c r="A1148" s="12">
        <f>Orders!A1149</f>
        <v>0</v>
      </c>
      <c r="B1148" s="18" t="e">
        <f>VLOOKUP(A1148,'Product-tool'!A:E,5,0)</f>
        <v>#N/A</v>
      </c>
      <c r="C1148" s="44" t="e">
        <f>VLOOKUP(A1148&amp;B1148,'Standard output'!A:D,4,0)</f>
        <v>#N/A</v>
      </c>
      <c r="D1148" s="40" t="e">
        <f>INDEX(Orders!A:D,ROW()+1,FindCol("orders",2,TimeBucketName))/$C1148</f>
        <v>#N/A</v>
      </c>
    </row>
    <row r="1149" spans="1:4" ht="15" x14ac:dyDescent="0.25">
      <c r="A1149" s="12">
        <f>Orders!A1150</f>
        <v>0</v>
      </c>
      <c r="B1149" s="18" t="e">
        <f>VLOOKUP(A1149,'Product-tool'!A:E,5,0)</f>
        <v>#N/A</v>
      </c>
      <c r="C1149" s="44" t="e">
        <f>VLOOKUP(A1149&amp;B1149,'Standard output'!A:D,4,0)</f>
        <v>#N/A</v>
      </c>
      <c r="D1149" s="40" t="e">
        <f>INDEX(Orders!A:D,ROW()+1,FindCol("orders",2,TimeBucketName))/$C1149</f>
        <v>#N/A</v>
      </c>
    </row>
    <row r="1150" spans="1:4" ht="15" x14ac:dyDescent="0.25">
      <c r="A1150" s="12">
        <f>Orders!A1151</f>
        <v>0</v>
      </c>
      <c r="B1150" s="18" t="e">
        <f>VLOOKUP(A1150,'Product-tool'!A:E,5,0)</f>
        <v>#N/A</v>
      </c>
      <c r="C1150" s="44" t="e">
        <f>VLOOKUP(A1150&amp;B1150,'Standard output'!A:D,4,0)</f>
        <v>#N/A</v>
      </c>
      <c r="D1150" s="40" t="e">
        <f>INDEX(Orders!A:D,ROW()+1,FindCol("orders",2,TimeBucketName))/$C1150</f>
        <v>#N/A</v>
      </c>
    </row>
    <row r="1151" spans="1:4" ht="15" x14ac:dyDescent="0.25">
      <c r="A1151" s="12">
        <f>Orders!A1152</f>
        <v>0</v>
      </c>
      <c r="B1151" s="18" t="e">
        <f>VLOOKUP(A1151,'Product-tool'!A:E,5,0)</f>
        <v>#N/A</v>
      </c>
      <c r="C1151" s="44" t="e">
        <f>VLOOKUP(A1151&amp;B1151,'Standard output'!A:D,4,0)</f>
        <v>#N/A</v>
      </c>
      <c r="D1151" s="40" t="e">
        <f>INDEX(Orders!A:D,ROW()+1,FindCol("orders",2,TimeBucketName))/$C1151</f>
        <v>#N/A</v>
      </c>
    </row>
    <row r="1152" spans="1:4" ht="15" x14ac:dyDescent="0.25">
      <c r="A1152" s="12">
        <f>Orders!A1153</f>
        <v>0</v>
      </c>
      <c r="B1152" s="18" t="e">
        <f>VLOOKUP(A1152,'Product-tool'!A:E,5,0)</f>
        <v>#N/A</v>
      </c>
      <c r="C1152" s="44" t="e">
        <f>VLOOKUP(A1152&amp;B1152,'Standard output'!A:D,4,0)</f>
        <v>#N/A</v>
      </c>
      <c r="D1152" s="40" t="e">
        <f>INDEX(Orders!A:D,ROW()+1,FindCol("orders",2,TimeBucketName))/$C1152</f>
        <v>#N/A</v>
      </c>
    </row>
    <row r="1153" spans="1:4" ht="15" x14ac:dyDescent="0.25">
      <c r="A1153" s="12">
        <f>Orders!A1154</f>
        <v>0</v>
      </c>
      <c r="B1153" s="18" t="e">
        <f>VLOOKUP(A1153,'Product-tool'!A:E,5,0)</f>
        <v>#N/A</v>
      </c>
      <c r="C1153" s="44" t="e">
        <f>VLOOKUP(A1153&amp;B1153,'Standard output'!A:D,4,0)</f>
        <v>#N/A</v>
      </c>
      <c r="D1153" s="40" t="e">
        <f>INDEX(Orders!A:D,ROW()+1,FindCol("orders",2,TimeBucketName))/$C1153</f>
        <v>#N/A</v>
      </c>
    </row>
    <row r="1154" spans="1:4" ht="15" x14ac:dyDescent="0.25">
      <c r="A1154" s="12">
        <f>Orders!A1155</f>
        <v>0</v>
      </c>
      <c r="B1154" s="18" t="e">
        <f>VLOOKUP(A1154,'Product-tool'!A:E,5,0)</f>
        <v>#N/A</v>
      </c>
      <c r="C1154" s="44" t="e">
        <f>VLOOKUP(A1154&amp;B1154,'Standard output'!A:D,4,0)</f>
        <v>#N/A</v>
      </c>
      <c r="D1154" s="40" t="e">
        <f>INDEX(Orders!A:D,ROW()+1,FindCol("orders",2,TimeBucketName))/$C1154</f>
        <v>#N/A</v>
      </c>
    </row>
    <row r="1155" spans="1:4" ht="15" x14ac:dyDescent="0.25">
      <c r="A1155" s="12">
        <f>Orders!A1156</f>
        <v>0</v>
      </c>
      <c r="B1155" s="18" t="e">
        <f>VLOOKUP(A1155,'Product-tool'!A:E,5,0)</f>
        <v>#N/A</v>
      </c>
      <c r="C1155" s="44" t="e">
        <f>VLOOKUP(A1155&amp;B1155,'Standard output'!A:D,4,0)</f>
        <v>#N/A</v>
      </c>
      <c r="D1155" s="40" t="e">
        <f>INDEX(Orders!A:D,ROW()+1,FindCol("orders",2,TimeBucketName))/$C1155</f>
        <v>#N/A</v>
      </c>
    </row>
    <row r="1156" spans="1:4" ht="15" x14ac:dyDescent="0.25">
      <c r="A1156" s="12">
        <f>Orders!A1157</f>
        <v>0</v>
      </c>
      <c r="B1156" s="18" t="e">
        <f>VLOOKUP(A1156,'Product-tool'!A:E,5,0)</f>
        <v>#N/A</v>
      </c>
      <c r="C1156" s="44" t="e">
        <f>VLOOKUP(A1156&amp;B1156,'Standard output'!A:D,4,0)</f>
        <v>#N/A</v>
      </c>
      <c r="D1156" s="40" t="e">
        <f>INDEX(Orders!A:D,ROW()+1,FindCol("orders",2,TimeBucketName))/$C1156</f>
        <v>#N/A</v>
      </c>
    </row>
    <row r="1157" spans="1:4" ht="15" x14ac:dyDescent="0.25">
      <c r="A1157" s="12">
        <f>Orders!A1158</f>
        <v>0</v>
      </c>
      <c r="B1157" s="18" t="e">
        <f>VLOOKUP(A1157,'Product-tool'!A:E,5,0)</f>
        <v>#N/A</v>
      </c>
      <c r="C1157" s="44" t="e">
        <f>VLOOKUP(A1157&amp;B1157,'Standard output'!A:D,4,0)</f>
        <v>#N/A</v>
      </c>
      <c r="D1157" s="40" t="e">
        <f>INDEX(Orders!A:D,ROW()+1,FindCol("orders",2,TimeBucketName))/$C1157</f>
        <v>#N/A</v>
      </c>
    </row>
    <row r="1158" spans="1:4" ht="15" x14ac:dyDescent="0.25">
      <c r="A1158" s="12">
        <f>Orders!A1159</f>
        <v>0</v>
      </c>
      <c r="B1158" s="18" t="e">
        <f>VLOOKUP(A1158,'Product-tool'!A:E,5,0)</f>
        <v>#N/A</v>
      </c>
      <c r="C1158" s="44" t="e">
        <f>VLOOKUP(A1158&amp;B1158,'Standard output'!A:D,4,0)</f>
        <v>#N/A</v>
      </c>
      <c r="D1158" s="40" t="e">
        <f>INDEX(Orders!A:D,ROW()+1,FindCol("orders",2,TimeBucketName))/$C1158</f>
        <v>#N/A</v>
      </c>
    </row>
    <row r="1159" spans="1:4" ht="15" x14ac:dyDescent="0.25">
      <c r="A1159" s="12">
        <f>Orders!A1160</f>
        <v>0</v>
      </c>
      <c r="B1159" s="18" t="e">
        <f>VLOOKUP(A1159,'Product-tool'!A:E,5,0)</f>
        <v>#N/A</v>
      </c>
      <c r="C1159" s="44" t="e">
        <f>VLOOKUP(A1159&amp;B1159,'Standard output'!A:D,4,0)</f>
        <v>#N/A</v>
      </c>
      <c r="D1159" s="40" t="e">
        <f>INDEX(Orders!A:D,ROW()+1,FindCol("orders",2,TimeBucketName))/$C1159</f>
        <v>#N/A</v>
      </c>
    </row>
    <row r="1160" spans="1:4" ht="15" x14ac:dyDescent="0.25">
      <c r="A1160" s="12">
        <f>Orders!A1161</f>
        <v>0</v>
      </c>
      <c r="B1160" s="18" t="e">
        <f>VLOOKUP(A1160,'Product-tool'!A:E,5,0)</f>
        <v>#N/A</v>
      </c>
      <c r="C1160" s="44" t="e">
        <f>VLOOKUP(A1160&amp;B1160,'Standard output'!A:D,4,0)</f>
        <v>#N/A</v>
      </c>
      <c r="D1160" s="40" t="e">
        <f>INDEX(Orders!A:D,ROW()+1,FindCol("orders",2,TimeBucketName))/$C1160</f>
        <v>#N/A</v>
      </c>
    </row>
    <row r="1161" spans="1:4" ht="15" x14ac:dyDescent="0.25">
      <c r="A1161" s="12">
        <f>Orders!A1162</f>
        <v>0</v>
      </c>
      <c r="B1161" s="18" t="e">
        <f>VLOOKUP(A1161,'Product-tool'!A:E,5,0)</f>
        <v>#N/A</v>
      </c>
      <c r="C1161" s="44" t="e">
        <f>VLOOKUP(A1161&amp;B1161,'Standard output'!A:D,4,0)</f>
        <v>#N/A</v>
      </c>
      <c r="D1161" s="40" t="e">
        <f>INDEX(Orders!A:D,ROW()+1,FindCol("orders",2,TimeBucketName))/$C1161</f>
        <v>#N/A</v>
      </c>
    </row>
    <row r="1162" spans="1:4" ht="15" x14ac:dyDescent="0.25">
      <c r="A1162" s="12">
        <f>Orders!A1163</f>
        <v>0</v>
      </c>
      <c r="B1162" s="18" t="e">
        <f>VLOOKUP(A1162,'Product-tool'!A:E,5,0)</f>
        <v>#N/A</v>
      </c>
      <c r="C1162" s="44" t="e">
        <f>VLOOKUP(A1162&amp;B1162,'Standard output'!A:D,4,0)</f>
        <v>#N/A</v>
      </c>
      <c r="D1162" s="40" t="e">
        <f>INDEX(Orders!A:D,ROW()+1,FindCol("orders",2,TimeBucketName))/$C1162</f>
        <v>#N/A</v>
      </c>
    </row>
    <row r="1163" spans="1:4" ht="15" x14ac:dyDescent="0.25">
      <c r="A1163" s="12">
        <f>Orders!A1164</f>
        <v>0</v>
      </c>
      <c r="B1163" s="18" t="e">
        <f>VLOOKUP(A1163,'Product-tool'!A:E,5,0)</f>
        <v>#N/A</v>
      </c>
      <c r="C1163" s="44" t="e">
        <f>VLOOKUP(A1163&amp;B1163,'Standard output'!A:D,4,0)</f>
        <v>#N/A</v>
      </c>
      <c r="D1163" s="40" t="e">
        <f>INDEX(Orders!A:D,ROW()+1,FindCol("orders",2,TimeBucketName))/$C1163</f>
        <v>#N/A</v>
      </c>
    </row>
    <row r="1164" spans="1:4" ht="15" x14ac:dyDescent="0.25">
      <c r="A1164" s="12">
        <f>Orders!A1165</f>
        <v>0</v>
      </c>
      <c r="B1164" s="18" t="e">
        <f>VLOOKUP(A1164,'Product-tool'!A:E,5,0)</f>
        <v>#N/A</v>
      </c>
      <c r="C1164" s="44" t="e">
        <f>VLOOKUP(A1164&amp;B1164,'Standard output'!A:D,4,0)</f>
        <v>#N/A</v>
      </c>
      <c r="D1164" s="40" t="e">
        <f>INDEX(Orders!A:D,ROW()+1,FindCol("orders",2,TimeBucketName))/$C1164</f>
        <v>#N/A</v>
      </c>
    </row>
    <row r="1165" spans="1:4" ht="15" x14ac:dyDescent="0.25">
      <c r="A1165" s="12">
        <f>Orders!A1166</f>
        <v>0</v>
      </c>
      <c r="B1165" s="18" t="e">
        <f>VLOOKUP(A1165,'Product-tool'!A:E,5,0)</f>
        <v>#N/A</v>
      </c>
      <c r="C1165" s="44" t="e">
        <f>VLOOKUP(A1165&amp;B1165,'Standard output'!A:D,4,0)</f>
        <v>#N/A</v>
      </c>
      <c r="D1165" s="40" t="e">
        <f>INDEX(Orders!A:D,ROW()+1,FindCol("orders",2,TimeBucketName))/$C1165</f>
        <v>#N/A</v>
      </c>
    </row>
    <row r="1166" spans="1:4" ht="15" x14ac:dyDescent="0.25">
      <c r="A1166" s="12">
        <f>Orders!A1167</f>
        <v>0</v>
      </c>
      <c r="B1166" s="18" t="e">
        <f>VLOOKUP(A1166,'Product-tool'!A:E,5,0)</f>
        <v>#N/A</v>
      </c>
      <c r="C1166" s="44" t="e">
        <f>VLOOKUP(A1166&amp;B1166,'Standard output'!A:D,4,0)</f>
        <v>#N/A</v>
      </c>
      <c r="D1166" s="40" t="e">
        <f>INDEX(Orders!A:D,ROW()+1,FindCol("orders",2,TimeBucketName))/$C1166</f>
        <v>#N/A</v>
      </c>
    </row>
    <row r="1167" spans="1:4" ht="15" x14ac:dyDescent="0.25">
      <c r="A1167" s="12">
        <f>Orders!A1168</f>
        <v>0</v>
      </c>
      <c r="B1167" s="18" t="e">
        <f>VLOOKUP(A1167,'Product-tool'!A:E,5,0)</f>
        <v>#N/A</v>
      </c>
      <c r="C1167" s="44" t="e">
        <f>VLOOKUP(A1167&amp;B1167,'Standard output'!A:D,4,0)</f>
        <v>#N/A</v>
      </c>
      <c r="D1167" s="40" t="e">
        <f>INDEX(Orders!A:D,ROW()+1,FindCol("orders",2,TimeBucketName))/$C1167</f>
        <v>#N/A</v>
      </c>
    </row>
    <row r="1168" spans="1:4" ht="15" x14ac:dyDescent="0.25">
      <c r="A1168" s="12">
        <f>Orders!A1169</f>
        <v>0</v>
      </c>
      <c r="B1168" s="18" t="e">
        <f>VLOOKUP(A1168,'Product-tool'!A:E,5,0)</f>
        <v>#N/A</v>
      </c>
      <c r="C1168" s="44" t="e">
        <f>VLOOKUP(A1168&amp;B1168,'Standard output'!A:D,4,0)</f>
        <v>#N/A</v>
      </c>
      <c r="D1168" s="40" t="e">
        <f>INDEX(Orders!A:D,ROW()+1,FindCol("orders",2,TimeBucketName))/$C1168</f>
        <v>#N/A</v>
      </c>
    </row>
    <row r="1169" spans="1:4" ht="15" x14ac:dyDescent="0.25">
      <c r="A1169" s="12">
        <f>Orders!A1170</f>
        <v>0</v>
      </c>
      <c r="B1169" s="18" t="e">
        <f>VLOOKUP(A1169,'Product-tool'!A:E,5,0)</f>
        <v>#N/A</v>
      </c>
      <c r="C1169" s="44" t="e">
        <f>VLOOKUP(A1169&amp;B1169,'Standard output'!A:D,4,0)</f>
        <v>#N/A</v>
      </c>
      <c r="D1169" s="40" t="e">
        <f>INDEX(Orders!A:D,ROW()+1,FindCol("orders",2,TimeBucketName))/$C1169</f>
        <v>#N/A</v>
      </c>
    </row>
    <row r="1170" spans="1:4" ht="15" x14ac:dyDescent="0.25">
      <c r="A1170" s="12">
        <f>Orders!A1171</f>
        <v>0</v>
      </c>
      <c r="B1170" s="18" t="e">
        <f>VLOOKUP(A1170,'Product-tool'!A:E,5,0)</f>
        <v>#N/A</v>
      </c>
      <c r="C1170" s="44" t="e">
        <f>VLOOKUP(A1170&amp;B1170,'Standard output'!A:D,4,0)</f>
        <v>#N/A</v>
      </c>
      <c r="D1170" s="40" t="e">
        <f>INDEX(Orders!A:D,ROW()+1,FindCol("orders",2,TimeBucketName))/$C1170</f>
        <v>#N/A</v>
      </c>
    </row>
    <row r="1171" spans="1:4" ht="15" x14ac:dyDescent="0.25">
      <c r="A1171" s="12">
        <f>Orders!A1172</f>
        <v>0</v>
      </c>
      <c r="B1171" s="18" t="e">
        <f>VLOOKUP(A1171,'Product-tool'!A:E,5,0)</f>
        <v>#N/A</v>
      </c>
      <c r="C1171" s="44" t="e">
        <f>VLOOKUP(A1171&amp;B1171,'Standard output'!A:D,4,0)</f>
        <v>#N/A</v>
      </c>
      <c r="D1171" s="40" t="e">
        <f>INDEX(Orders!A:D,ROW()+1,FindCol("orders",2,TimeBucketName))/$C1171</f>
        <v>#N/A</v>
      </c>
    </row>
    <row r="1172" spans="1:4" ht="15" x14ac:dyDescent="0.25">
      <c r="A1172" s="12">
        <f>Orders!A1173</f>
        <v>0</v>
      </c>
      <c r="B1172" s="18" t="e">
        <f>VLOOKUP(A1172,'Product-tool'!A:E,5,0)</f>
        <v>#N/A</v>
      </c>
      <c r="C1172" s="44" t="e">
        <f>VLOOKUP(A1172&amp;B1172,'Standard output'!A:D,4,0)</f>
        <v>#N/A</v>
      </c>
      <c r="D1172" s="40" t="e">
        <f>INDEX(Orders!A:D,ROW()+1,FindCol("orders",2,TimeBucketName))/$C1172</f>
        <v>#N/A</v>
      </c>
    </row>
    <row r="1173" spans="1:4" ht="15" x14ac:dyDescent="0.25">
      <c r="A1173" s="12">
        <f>Orders!A1174</f>
        <v>0</v>
      </c>
      <c r="B1173" s="18" t="e">
        <f>VLOOKUP(A1173,'Product-tool'!A:E,5,0)</f>
        <v>#N/A</v>
      </c>
      <c r="C1173" s="44" t="e">
        <f>VLOOKUP(A1173&amp;B1173,'Standard output'!A:D,4,0)</f>
        <v>#N/A</v>
      </c>
      <c r="D1173" s="40" t="e">
        <f>INDEX(Orders!A:D,ROW()+1,FindCol("orders",2,TimeBucketName))/$C1173</f>
        <v>#N/A</v>
      </c>
    </row>
    <row r="1174" spans="1:4" ht="15" x14ac:dyDescent="0.25">
      <c r="A1174" s="12">
        <f>Orders!A1175</f>
        <v>0</v>
      </c>
      <c r="B1174" s="18" t="e">
        <f>VLOOKUP(A1174,'Product-tool'!A:E,5,0)</f>
        <v>#N/A</v>
      </c>
      <c r="C1174" s="44" t="e">
        <f>VLOOKUP(A1174&amp;B1174,'Standard output'!A:D,4,0)</f>
        <v>#N/A</v>
      </c>
      <c r="D1174" s="40" t="e">
        <f>INDEX(Orders!A:D,ROW()+1,FindCol("orders",2,TimeBucketName))/$C1174</f>
        <v>#N/A</v>
      </c>
    </row>
    <row r="1175" spans="1:4" ht="15" x14ac:dyDescent="0.25">
      <c r="A1175" s="12">
        <f>Orders!A1176</f>
        <v>0</v>
      </c>
      <c r="B1175" s="18" t="e">
        <f>VLOOKUP(A1175,'Product-tool'!A:E,5,0)</f>
        <v>#N/A</v>
      </c>
      <c r="C1175" s="44" t="e">
        <f>VLOOKUP(A1175&amp;B1175,'Standard output'!A:D,4,0)</f>
        <v>#N/A</v>
      </c>
      <c r="D1175" s="40" t="e">
        <f>INDEX(Orders!A:D,ROW()+1,FindCol("orders",2,TimeBucketName))/$C1175</f>
        <v>#N/A</v>
      </c>
    </row>
    <row r="1176" spans="1:4" ht="15" x14ac:dyDescent="0.25">
      <c r="A1176" s="12">
        <f>Orders!A1177</f>
        <v>0</v>
      </c>
      <c r="B1176" s="18" t="e">
        <f>VLOOKUP(A1176,'Product-tool'!A:E,5,0)</f>
        <v>#N/A</v>
      </c>
      <c r="C1176" s="44" t="e">
        <f>VLOOKUP(A1176&amp;B1176,'Standard output'!A:D,4,0)</f>
        <v>#N/A</v>
      </c>
      <c r="D1176" s="40" t="e">
        <f>INDEX(Orders!A:D,ROW()+1,FindCol("orders",2,TimeBucketName))/$C1176</f>
        <v>#N/A</v>
      </c>
    </row>
    <row r="1177" spans="1:4" ht="15" x14ac:dyDescent="0.25">
      <c r="A1177" s="12">
        <f>Orders!A1178</f>
        <v>0</v>
      </c>
      <c r="B1177" s="18" t="e">
        <f>VLOOKUP(A1177,'Product-tool'!A:E,5,0)</f>
        <v>#N/A</v>
      </c>
      <c r="C1177" s="44" t="e">
        <f>VLOOKUP(A1177&amp;B1177,'Standard output'!A:D,4,0)</f>
        <v>#N/A</v>
      </c>
      <c r="D1177" s="40" t="e">
        <f>INDEX(Orders!A:D,ROW()+1,FindCol("orders",2,TimeBucketName))/$C1177</f>
        <v>#N/A</v>
      </c>
    </row>
    <row r="1178" spans="1:4" ht="15" x14ac:dyDescent="0.25">
      <c r="A1178" s="12">
        <f>Orders!A1179</f>
        <v>0</v>
      </c>
      <c r="B1178" s="18" t="e">
        <f>VLOOKUP(A1178,'Product-tool'!A:E,5,0)</f>
        <v>#N/A</v>
      </c>
      <c r="C1178" s="44" t="e">
        <f>VLOOKUP(A1178&amp;B1178,'Standard output'!A:D,4,0)</f>
        <v>#N/A</v>
      </c>
      <c r="D1178" s="40" t="e">
        <f>INDEX(Orders!A:D,ROW()+1,FindCol("orders",2,TimeBucketName))/$C1178</f>
        <v>#N/A</v>
      </c>
    </row>
    <row r="1179" spans="1:4" ht="15" x14ac:dyDescent="0.25">
      <c r="A1179" s="12">
        <f>Orders!A1180</f>
        <v>0</v>
      </c>
      <c r="B1179" s="18" t="e">
        <f>VLOOKUP(A1179,'Product-tool'!A:E,5,0)</f>
        <v>#N/A</v>
      </c>
      <c r="C1179" s="44" t="e">
        <f>VLOOKUP(A1179&amp;B1179,'Standard output'!A:D,4,0)</f>
        <v>#N/A</v>
      </c>
      <c r="D1179" s="40" t="e">
        <f>INDEX(Orders!A:D,ROW()+1,FindCol("orders",2,TimeBucketName))/$C1179</f>
        <v>#N/A</v>
      </c>
    </row>
    <row r="1180" spans="1:4" ht="15" x14ac:dyDescent="0.25">
      <c r="A1180" s="12">
        <f>Orders!A1181</f>
        <v>0</v>
      </c>
      <c r="B1180" s="18" t="e">
        <f>VLOOKUP(A1180,'Product-tool'!A:E,5,0)</f>
        <v>#N/A</v>
      </c>
      <c r="C1180" s="44" t="e">
        <f>VLOOKUP(A1180&amp;B1180,'Standard output'!A:D,4,0)</f>
        <v>#N/A</v>
      </c>
      <c r="D1180" s="40" t="e">
        <f>INDEX(Orders!A:D,ROW()+1,FindCol("orders",2,TimeBucketName))/$C1180</f>
        <v>#N/A</v>
      </c>
    </row>
    <row r="1181" spans="1:4" ht="15" x14ac:dyDescent="0.25">
      <c r="A1181" s="12">
        <f>Orders!A1182</f>
        <v>0</v>
      </c>
      <c r="B1181" s="18" t="e">
        <f>VLOOKUP(A1181,'Product-tool'!A:E,5,0)</f>
        <v>#N/A</v>
      </c>
      <c r="C1181" s="44" t="e">
        <f>VLOOKUP(A1181&amp;B1181,'Standard output'!A:D,4,0)</f>
        <v>#N/A</v>
      </c>
      <c r="D1181" s="40" t="e">
        <f>INDEX(Orders!A:D,ROW()+1,FindCol("orders",2,TimeBucketName))/$C1181</f>
        <v>#N/A</v>
      </c>
    </row>
    <row r="1182" spans="1:4" ht="15" x14ac:dyDescent="0.25">
      <c r="A1182" s="12">
        <f>Orders!A1183</f>
        <v>0</v>
      </c>
      <c r="B1182" s="18" t="e">
        <f>VLOOKUP(A1182,'Product-tool'!A:E,5,0)</f>
        <v>#N/A</v>
      </c>
      <c r="C1182" s="44" t="e">
        <f>VLOOKUP(A1182&amp;B1182,'Standard output'!A:D,4,0)</f>
        <v>#N/A</v>
      </c>
      <c r="D1182" s="40" t="e">
        <f>INDEX(Orders!A:D,ROW()+1,FindCol("orders",2,TimeBucketName))/$C1182</f>
        <v>#N/A</v>
      </c>
    </row>
    <row r="1183" spans="1:4" ht="15" x14ac:dyDescent="0.25">
      <c r="A1183" s="12">
        <f>Orders!A1184</f>
        <v>0</v>
      </c>
      <c r="B1183" s="18" t="e">
        <f>VLOOKUP(A1183,'Product-tool'!A:E,5,0)</f>
        <v>#N/A</v>
      </c>
      <c r="C1183" s="44" t="e">
        <f>VLOOKUP(A1183&amp;B1183,'Standard output'!A:D,4,0)</f>
        <v>#N/A</v>
      </c>
      <c r="D1183" s="40" t="e">
        <f>INDEX(Orders!A:D,ROW()+1,FindCol("orders",2,TimeBucketName))/$C1183</f>
        <v>#N/A</v>
      </c>
    </row>
    <row r="1184" spans="1:4" ht="15" x14ac:dyDescent="0.25">
      <c r="A1184" s="12">
        <f>Orders!A1185</f>
        <v>0</v>
      </c>
      <c r="B1184" s="18" t="e">
        <f>VLOOKUP(A1184,'Product-tool'!A:E,5,0)</f>
        <v>#N/A</v>
      </c>
      <c r="C1184" s="44" t="e">
        <f>VLOOKUP(A1184&amp;B1184,'Standard output'!A:D,4,0)</f>
        <v>#N/A</v>
      </c>
      <c r="D1184" s="40" t="e">
        <f>INDEX(Orders!A:D,ROW()+1,FindCol("orders",2,TimeBucketName))/$C1184</f>
        <v>#N/A</v>
      </c>
    </row>
    <row r="1185" spans="1:4" ht="15" x14ac:dyDescent="0.25">
      <c r="A1185" s="12">
        <f>Orders!A1186</f>
        <v>0</v>
      </c>
      <c r="B1185" s="18" t="e">
        <f>VLOOKUP(A1185,'Product-tool'!A:E,5,0)</f>
        <v>#N/A</v>
      </c>
      <c r="C1185" s="44" t="e">
        <f>VLOOKUP(A1185&amp;B1185,'Standard output'!A:D,4,0)</f>
        <v>#N/A</v>
      </c>
      <c r="D1185" s="40" t="e">
        <f>INDEX(Orders!A:D,ROW()+1,FindCol("orders",2,TimeBucketName))/$C1185</f>
        <v>#N/A</v>
      </c>
    </row>
    <row r="1186" spans="1:4" ht="15" x14ac:dyDescent="0.25">
      <c r="A1186" s="12">
        <f>Orders!A1187</f>
        <v>0</v>
      </c>
      <c r="B1186" s="18" t="e">
        <f>VLOOKUP(A1186,'Product-tool'!A:E,5,0)</f>
        <v>#N/A</v>
      </c>
      <c r="C1186" s="44" t="e">
        <f>VLOOKUP(A1186&amp;B1186,'Standard output'!A:D,4,0)</f>
        <v>#N/A</v>
      </c>
      <c r="D1186" s="40" t="e">
        <f>INDEX(Orders!A:D,ROW()+1,FindCol("orders",2,TimeBucketName))/$C1186</f>
        <v>#N/A</v>
      </c>
    </row>
    <row r="1187" spans="1:4" ht="15" x14ac:dyDescent="0.25">
      <c r="A1187" s="12">
        <f>Orders!A1188</f>
        <v>0</v>
      </c>
      <c r="B1187" s="18" t="e">
        <f>VLOOKUP(A1187,'Product-tool'!A:E,5,0)</f>
        <v>#N/A</v>
      </c>
      <c r="C1187" s="44" t="e">
        <f>VLOOKUP(A1187&amp;B1187,'Standard output'!A:D,4,0)</f>
        <v>#N/A</v>
      </c>
      <c r="D1187" s="40" t="e">
        <f>INDEX(Orders!A:D,ROW()+1,FindCol("orders",2,TimeBucketName))/$C1187</f>
        <v>#N/A</v>
      </c>
    </row>
    <row r="1188" spans="1:4" ht="15" x14ac:dyDescent="0.25">
      <c r="A1188" s="12">
        <f>Orders!A1189</f>
        <v>0</v>
      </c>
      <c r="B1188" s="18" t="e">
        <f>VLOOKUP(A1188,'Product-tool'!A:E,5,0)</f>
        <v>#N/A</v>
      </c>
      <c r="C1188" s="44" t="e">
        <f>VLOOKUP(A1188&amp;B1188,'Standard output'!A:D,4,0)</f>
        <v>#N/A</v>
      </c>
      <c r="D1188" s="40" t="e">
        <f>INDEX(Orders!A:D,ROW()+1,FindCol("orders",2,TimeBucketName))/$C1188</f>
        <v>#N/A</v>
      </c>
    </row>
    <row r="1189" spans="1:4" ht="15" x14ac:dyDescent="0.25">
      <c r="A1189" s="12">
        <f>Orders!A1190</f>
        <v>0</v>
      </c>
      <c r="B1189" s="18" t="e">
        <f>VLOOKUP(A1189,'Product-tool'!A:E,5,0)</f>
        <v>#N/A</v>
      </c>
      <c r="C1189" s="44" t="e">
        <f>VLOOKUP(A1189&amp;B1189,'Standard output'!A:D,4,0)</f>
        <v>#N/A</v>
      </c>
      <c r="D1189" s="40" t="e">
        <f>INDEX(Orders!A:D,ROW()+1,FindCol("orders",2,TimeBucketName))/$C1189</f>
        <v>#N/A</v>
      </c>
    </row>
    <row r="1190" spans="1:4" ht="15" x14ac:dyDescent="0.25">
      <c r="A1190" s="12">
        <f>Orders!A1191</f>
        <v>0</v>
      </c>
      <c r="B1190" s="18" t="e">
        <f>VLOOKUP(A1190,'Product-tool'!A:E,5,0)</f>
        <v>#N/A</v>
      </c>
      <c r="C1190" s="44" t="e">
        <f>VLOOKUP(A1190&amp;B1190,'Standard output'!A:D,4,0)</f>
        <v>#N/A</v>
      </c>
      <c r="D1190" s="40" t="e">
        <f>INDEX(Orders!A:D,ROW()+1,FindCol("orders",2,TimeBucketName))/$C1190</f>
        <v>#N/A</v>
      </c>
    </row>
    <row r="1191" spans="1:4" ht="15" x14ac:dyDescent="0.25">
      <c r="A1191" s="12">
        <f>Orders!A1192</f>
        <v>0</v>
      </c>
      <c r="B1191" s="18" t="e">
        <f>VLOOKUP(A1191,'Product-tool'!A:E,5,0)</f>
        <v>#N/A</v>
      </c>
      <c r="C1191" s="44" t="e">
        <f>VLOOKUP(A1191&amp;B1191,'Standard output'!A:D,4,0)</f>
        <v>#N/A</v>
      </c>
      <c r="D1191" s="40" t="e">
        <f>INDEX(Orders!A:D,ROW()+1,FindCol("orders",2,TimeBucketName))/$C1191</f>
        <v>#N/A</v>
      </c>
    </row>
    <row r="1192" spans="1:4" ht="15" x14ac:dyDescent="0.25">
      <c r="A1192" s="12">
        <f>Orders!A1193</f>
        <v>0</v>
      </c>
      <c r="B1192" s="18" t="e">
        <f>VLOOKUP(A1192,'Product-tool'!A:E,5,0)</f>
        <v>#N/A</v>
      </c>
      <c r="C1192" s="44" t="e">
        <f>VLOOKUP(A1192&amp;B1192,'Standard output'!A:D,4,0)</f>
        <v>#N/A</v>
      </c>
      <c r="D1192" s="40" t="e">
        <f>INDEX(Orders!A:D,ROW()+1,FindCol("orders",2,TimeBucketName))/$C1192</f>
        <v>#N/A</v>
      </c>
    </row>
    <row r="1193" spans="1:4" ht="15" x14ac:dyDescent="0.25">
      <c r="A1193" s="12">
        <f>Orders!A1194</f>
        <v>0</v>
      </c>
      <c r="B1193" s="18" t="e">
        <f>VLOOKUP(A1193,'Product-tool'!A:E,5,0)</f>
        <v>#N/A</v>
      </c>
      <c r="C1193" s="44" t="e">
        <f>VLOOKUP(A1193&amp;B1193,'Standard output'!A:D,4,0)</f>
        <v>#N/A</v>
      </c>
      <c r="D1193" s="40" t="e">
        <f>INDEX(Orders!A:D,ROW()+1,FindCol("orders",2,TimeBucketName))/$C1193</f>
        <v>#N/A</v>
      </c>
    </row>
    <row r="1194" spans="1:4" ht="15" x14ac:dyDescent="0.25">
      <c r="A1194" s="12">
        <f>Orders!A1195</f>
        <v>0</v>
      </c>
      <c r="B1194" s="18" t="e">
        <f>VLOOKUP(A1194,'Product-tool'!A:E,5,0)</f>
        <v>#N/A</v>
      </c>
      <c r="C1194" s="44" t="e">
        <f>VLOOKUP(A1194&amp;B1194,'Standard output'!A:D,4,0)</f>
        <v>#N/A</v>
      </c>
      <c r="D1194" s="40" t="e">
        <f>INDEX(Orders!A:D,ROW()+1,FindCol("orders",2,TimeBucketName))/$C1194</f>
        <v>#N/A</v>
      </c>
    </row>
    <row r="1195" spans="1:4" ht="15" x14ac:dyDescent="0.25">
      <c r="A1195" s="12">
        <f>Orders!A1196</f>
        <v>0</v>
      </c>
      <c r="B1195" s="18" t="e">
        <f>VLOOKUP(A1195,'Product-tool'!A:E,5,0)</f>
        <v>#N/A</v>
      </c>
      <c r="C1195" s="44" t="e">
        <f>VLOOKUP(A1195&amp;B1195,'Standard output'!A:D,4,0)</f>
        <v>#N/A</v>
      </c>
      <c r="D1195" s="40" t="e">
        <f>INDEX(Orders!A:D,ROW()+1,FindCol("orders",2,TimeBucketName))/$C1195</f>
        <v>#N/A</v>
      </c>
    </row>
    <row r="1196" spans="1:4" ht="15" x14ac:dyDescent="0.25">
      <c r="A1196" s="12">
        <f>Orders!A1197</f>
        <v>0</v>
      </c>
      <c r="B1196" s="18" t="e">
        <f>VLOOKUP(A1196,'Product-tool'!A:E,5,0)</f>
        <v>#N/A</v>
      </c>
      <c r="C1196" s="44" t="e">
        <f>VLOOKUP(A1196&amp;B1196,'Standard output'!A:D,4,0)</f>
        <v>#N/A</v>
      </c>
      <c r="D1196" s="40" t="e">
        <f>INDEX(Orders!A:D,ROW()+1,FindCol("orders",2,TimeBucketName))/$C1196</f>
        <v>#N/A</v>
      </c>
    </row>
    <row r="1197" spans="1:4" ht="15" x14ac:dyDescent="0.25">
      <c r="A1197" s="12">
        <f>Orders!A1198</f>
        <v>0</v>
      </c>
      <c r="B1197" s="18" t="e">
        <f>VLOOKUP(A1197,'Product-tool'!A:E,5,0)</f>
        <v>#N/A</v>
      </c>
      <c r="C1197" s="44" t="e">
        <f>VLOOKUP(A1197&amp;B1197,'Standard output'!A:D,4,0)</f>
        <v>#N/A</v>
      </c>
      <c r="D1197" s="40" t="e">
        <f>INDEX(Orders!A:D,ROW()+1,FindCol("orders",2,TimeBucketName))/$C1197</f>
        <v>#N/A</v>
      </c>
    </row>
    <row r="1198" spans="1:4" ht="15" x14ac:dyDescent="0.25">
      <c r="A1198" s="12">
        <f>Orders!A1199</f>
        <v>0</v>
      </c>
      <c r="B1198" s="18" t="e">
        <f>VLOOKUP(A1198,'Product-tool'!A:E,5,0)</f>
        <v>#N/A</v>
      </c>
      <c r="C1198" s="44" t="e">
        <f>VLOOKUP(A1198&amp;B1198,'Standard output'!A:D,4,0)</f>
        <v>#N/A</v>
      </c>
      <c r="D1198" s="40" t="e">
        <f>INDEX(Orders!A:D,ROW()+1,FindCol("orders",2,TimeBucketName))/$C1198</f>
        <v>#N/A</v>
      </c>
    </row>
    <row r="1199" spans="1:4" ht="15" x14ac:dyDescent="0.25">
      <c r="A1199" s="12">
        <f>Orders!A1200</f>
        <v>0</v>
      </c>
      <c r="B1199" s="18" t="e">
        <f>VLOOKUP(A1199,'Product-tool'!A:E,5,0)</f>
        <v>#N/A</v>
      </c>
      <c r="C1199" s="44" t="e">
        <f>VLOOKUP(A1199&amp;B1199,'Standard output'!A:D,4,0)</f>
        <v>#N/A</v>
      </c>
      <c r="D1199" s="40" t="e">
        <f>INDEX(Orders!A:D,ROW()+1,FindCol("orders",2,TimeBucketName))/$C1199</f>
        <v>#N/A</v>
      </c>
    </row>
    <row r="1200" spans="1:4" ht="15" x14ac:dyDescent="0.25">
      <c r="A1200" s="12">
        <f>Orders!A1201</f>
        <v>0</v>
      </c>
      <c r="B1200" s="18" t="e">
        <f>VLOOKUP(A1200,'Product-tool'!A:E,5,0)</f>
        <v>#N/A</v>
      </c>
      <c r="C1200" s="44" t="e">
        <f>VLOOKUP(A1200&amp;B1200,'Standard output'!A:D,4,0)</f>
        <v>#N/A</v>
      </c>
      <c r="D1200" s="40" t="e">
        <f>INDEX(Orders!A:D,ROW()+1,FindCol("orders",2,TimeBucketName))/$C1200</f>
        <v>#N/A</v>
      </c>
    </row>
    <row r="1201" spans="1:4" ht="15" x14ac:dyDescent="0.25">
      <c r="A1201" s="12">
        <f>Orders!A1202</f>
        <v>0</v>
      </c>
      <c r="B1201" s="18" t="e">
        <f>VLOOKUP(A1201,'Product-tool'!A:E,5,0)</f>
        <v>#N/A</v>
      </c>
      <c r="C1201" s="44" t="e">
        <f>VLOOKUP(A1201&amp;B1201,'Standard output'!A:D,4,0)</f>
        <v>#N/A</v>
      </c>
      <c r="D1201" s="40" t="e">
        <f>INDEX(Orders!A:D,ROW()+1,FindCol("orders",2,TimeBucketName))/$C1201</f>
        <v>#N/A</v>
      </c>
    </row>
    <row r="1202" spans="1:4" ht="15" x14ac:dyDescent="0.25">
      <c r="A1202" s="12">
        <f>Orders!A1203</f>
        <v>0</v>
      </c>
      <c r="B1202" s="18" t="e">
        <f>VLOOKUP(A1202,'Product-tool'!A:E,5,0)</f>
        <v>#N/A</v>
      </c>
      <c r="C1202" s="44" t="e">
        <f>VLOOKUP(A1202&amp;B1202,'Standard output'!A:D,4,0)</f>
        <v>#N/A</v>
      </c>
      <c r="D1202" s="40" t="e">
        <f>INDEX(Orders!A:D,ROW()+1,FindCol("orders",2,TimeBucketName))/$C1202</f>
        <v>#N/A</v>
      </c>
    </row>
    <row r="1203" spans="1:4" ht="15" x14ac:dyDescent="0.25">
      <c r="A1203" s="12">
        <f>Orders!A1204</f>
        <v>0</v>
      </c>
      <c r="B1203" s="18" t="e">
        <f>VLOOKUP(A1203,'Product-tool'!A:E,5,0)</f>
        <v>#N/A</v>
      </c>
      <c r="C1203" s="44" t="e">
        <f>VLOOKUP(A1203&amp;B1203,'Standard output'!A:D,4,0)</f>
        <v>#N/A</v>
      </c>
      <c r="D1203" s="40" t="e">
        <f>INDEX(Orders!A:D,ROW()+1,FindCol("orders",2,TimeBucketName))/$C1203</f>
        <v>#N/A</v>
      </c>
    </row>
    <row r="1204" spans="1:4" ht="15" x14ac:dyDescent="0.25">
      <c r="A1204" s="12">
        <f>Orders!A1205</f>
        <v>0</v>
      </c>
      <c r="B1204" s="18" t="e">
        <f>VLOOKUP(A1204,'Product-tool'!A:E,5,0)</f>
        <v>#N/A</v>
      </c>
      <c r="C1204" s="44" t="e">
        <f>VLOOKUP(A1204&amp;B1204,'Standard output'!A:D,4,0)</f>
        <v>#N/A</v>
      </c>
      <c r="D1204" s="40" t="e">
        <f>INDEX(Orders!A:D,ROW()+1,FindCol("orders",2,TimeBucketName))/$C1204</f>
        <v>#N/A</v>
      </c>
    </row>
    <row r="1205" spans="1:4" ht="15" x14ac:dyDescent="0.25">
      <c r="A1205" s="12">
        <f>Orders!A1206</f>
        <v>0</v>
      </c>
      <c r="B1205" s="18" t="e">
        <f>VLOOKUP(A1205,'Product-tool'!A:E,5,0)</f>
        <v>#N/A</v>
      </c>
      <c r="C1205" s="44" t="e">
        <f>VLOOKUP(A1205&amp;B1205,'Standard output'!A:D,4,0)</f>
        <v>#N/A</v>
      </c>
      <c r="D1205" s="40" t="e">
        <f>INDEX(Orders!A:D,ROW()+1,FindCol("orders",2,TimeBucketName))/$C1205</f>
        <v>#N/A</v>
      </c>
    </row>
    <row r="1206" spans="1:4" ht="15" x14ac:dyDescent="0.25">
      <c r="A1206" s="12">
        <f>Orders!A1207</f>
        <v>0</v>
      </c>
      <c r="B1206" s="18" t="e">
        <f>VLOOKUP(A1206,'Product-tool'!A:E,5,0)</f>
        <v>#N/A</v>
      </c>
      <c r="C1206" s="44" t="e">
        <f>VLOOKUP(A1206&amp;B1206,'Standard output'!A:D,4,0)</f>
        <v>#N/A</v>
      </c>
      <c r="D1206" s="40" t="e">
        <f>INDEX(Orders!A:D,ROW()+1,FindCol("orders",2,TimeBucketName))/$C1206</f>
        <v>#N/A</v>
      </c>
    </row>
    <row r="1207" spans="1:4" ht="15" x14ac:dyDescent="0.25">
      <c r="A1207" s="12">
        <f>Orders!A1208</f>
        <v>0</v>
      </c>
      <c r="B1207" s="18" t="e">
        <f>VLOOKUP(A1207,'Product-tool'!A:E,5,0)</f>
        <v>#N/A</v>
      </c>
      <c r="C1207" s="44" t="e">
        <f>VLOOKUP(A1207&amp;B1207,'Standard output'!A:D,4,0)</f>
        <v>#N/A</v>
      </c>
      <c r="D1207" s="40" t="e">
        <f>INDEX(Orders!A:D,ROW()+1,FindCol("orders",2,TimeBucketName))/$C1207</f>
        <v>#N/A</v>
      </c>
    </row>
    <row r="1208" spans="1:4" ht="15" x14ac:dyDescent="0.25">
      <c r="A1208" s="12">
        <f>Orders!A1209</f>
        <v>0</v>
      </c>
      <c r="B1208" s="18" t="e">
        <f>VLOOKUP(A1208,'Product-tool'!A:E,5,0)</f>
        <v>#N/A</v>
      </c>
      <c r="C1208" s="44" t="e">
        <f>VLOOKUP(A1208&amp;B1208,'Standard output'!A:D,4,0)</f>
        <v>#N/A</v>
      </c>
      <c r="D1208" s="40" t="e">
        <f>INDEX(Orders!A:D,ROW()+1,FindCol("orders",2,TimeBucketName))/$C1208</f>
        <v>#N/A</v>
      </c>
    </row>
    <row r="1209" spans="1:4" ht="15" x14ac:dyDescent="0.25">
      <c r="A1209" s="12">
        <f>Orders!A1210</f>
        <v>0</v>
      </c>
      <c r="B1209" s="18" t="e">
        <f>VLOOKUP(A1209,'Product-tool'!A:E,5,0)</f>
        <v>#N/A</v>
      </c>
      <c r="C1209" s="44" t="e">
        <f>VLOOKUP(A1209&amp;B1209,'Standard output'!A:D,4,0)</f>
        <v>#N/A</v>
      </c>
      <c r="D1209" s="40" t="e">
        <f>INDEX(Orders!A:D,ROW()+1,FindCol("orders",2,TimeBucketName))/$C1209</f>
        <v>#N/A</v>
      </c>
    </row>
    <row r="1210" spans="1:4" ht="15" x14ac:dyDescent="0.25">
      <c r="A1210" s="12">
        <f>Orders!A1211</f>
        <v>0</v>
      </c>
      <c r="B1210" s="18" t="e">
        <f>VLOOKUP(A1210,'Product-tool'!A:E,5,0)</f>
        <v>#N/A</v>
      </c>
      <c r="C1210" s="44" t="e">
        <f>VLOOKUP(A1210&amp;B1210,'Standard output'!A:D,4,0)</f>
        <v>#N/A</v>
      </c>
      <c r="D1210" s="40" t="e">
        <f>INDEX(Orders!A:D,ROW()+1,FindCol("orders",2,TimeBucketName))/$C1210</f>
        <v>#N/A</v>
      </c>
    </row>
    <row r="1211" spans="1:4" ht="15" x14ac:dyDescent="0.25">
      <c r="A1211" s="12">
        <f>Orders!A1212</f>
        <v>0</v>
      </c>
      <c r="B1211" s="18" t="e">
        <f>VLOOKUP(A1211,'Product-tool'!A:E,5,0)</f>
        <v>#N/A</v>
      </c>
      <c r="C1211" s="44" t="e">
        <f>VLOOKUP(A1211&amp;B1211,'Standard output'!A:D,4,0)</f>
        <v>#N/A</v>
      </c>
      <c r="D1211" s="40" t="e">
        <f>INDEX(Orders!A:D,ROW()+1,FindCol("orders",2,TimeBucketName))/$C1211</f>
        <v>#N/A</v>
      </c>
    </row>
    <row r="1212" spans="1:4" ht="15" x14ac:dyDescent="0.25">
      <c r="A1212" s="12">
        <f>Orders!A1213</f>
        <v>0</v>
      </c>
      <c r="B1212" s="18" t="e">
        <f>VLOOKUP(A1212,'Product-tool'!A:E,5,0)</f>
        <v>#N/A</v>
      </c>
      <c r="C1212" s="44" t="e">
        <f>VLOOKUP(A1212&amp;B1212,'Standard output'!A:D,4,0)</f>
        <v>#N/A</v>
      </c>
      <c r="D1212" s="40" t="e">
        <f>INDEX(Orders!A:D,ROW()+1,FindCol("orders",2,TimeBucketName))/$C1212</f>
        <v>#N/A</v>
      </c>
    </row>
    <row r="1213" spans="1:4" ht="15" x14ac:dyDescent="0.25">
      <c r="A1213" s="12">
        <f>Orders!A1214</f>
        <v>0</v>
      </c>
      <c r="B1213" s="18" t="e">
        <f>VLOOKUP(A1213,'Product-tool'!A:E,5,0)</f>
        <v>#N/A</v>
      </c>
      <c r="C1213" s="44" t="e">
        <f>VLOOKUP(A1213&amp;B1213,'Standard output'!A:D,4,0)</f>
        <v>#N/A</v>
      </c>
      <c r="D1213" s="40" t="e">
        <f>INDEX(Orders!A:D,ROW()+1,FindCol("orders",2,TimeBucketName))/$C1213</f>
        <v>#N/A</v>
      </c>
    </row>
    <row r="1214" spans="1:4" ht="15" x14ac:dyDescent="0.25">
      <c r="A1214" s="12">
        <f>Orders!A1215</f>
        <v>0</v>
      </c>
      <c r="B1214" s="18" t="e">
        <f>VLOOKUP(A1214,'Product-tool'!A:E,5,0)</f>
        <v>#N/A</v>
      </c>
      <c r="C1214" s="44" t="e">
        <f>VLOOKUP(A1214&amp;B1214,'Standard output'!A:D,4,0)</f>
        <v>#N/A</v>
      </c>
      <c r="D1214" s="40" t="e">
        <f>INDEX(Orders!A:D,ROW()+1,FindCol("orders",2,TimeBucketName))/$C1214</f>
        <v>#N/A</v>
      </c>
    </row>
    <row r="1215" spans="1:4" ht="15" x14ac:dyDescent="0.25">
      <c r="A1215" s="12">
        <f>Orders!A1216</f>
        <v>0</v>
      </c>
      <c r="B1215" s="18" t="e">
        <f>VLOOKUP(A1215,'Product-tool'!A:E,5,0)</f>
        <v>#N/A</v>
      </c>
      <c r="C1215" s="44" t="e">
        <f>VLOOKUP(A1215&amp;B1215,'Standard output'!A:D,4,0)</f>
        <v>#N/A</v>
      </c>
      <c r="D1215" s="40" t="e">
        <f>INDEX(Orders!A:D,ROW()+1,FindCol("orders",2,TimeBucketName))/$C1215</f>
        <v>#N/A</v>
      </c>
    </row>
    <row r="1216" spans="1:4" ht="15" x14ac:dyDescent="0.25">
      <c r="A1216" s="12">
        <f>Orders!A1217</f>
        <v>0</v>
      </c>
      <c r="B1216" s="18" t="e">
        <f>VLOOKUP(A1216,'Product-tool'!A:E,5,0)</f>
        <v>#N/A</v>
      </c>
      <c r="C1216" s="44" t="e">
        <f>VLOOKUP(A1216&amp;B1216,'Standard output'!A:D,4,0)</f>
        <v>#N/A</v>
      </c>
      <c r="D1216" s="40" t="e">
        <f>INDEX(Orders!A:D,ROW()+1,FindCol("orders",2,TimeBucketName))/$C1216</f>
        <v>#N/A</v>
      </c>
    </row>
    <row r="1217" spans="1:4" ht="15" x14ac:dyDescent="0.25">
      <c r="A1217" s="12">
        <f>Orders!A1218</f>
        <v>0</v>
      </c>
      <c r="B1217" s="18" t="e">
        <f>VLOOKUP(A1217,'Product-tool'!A:E,5,0)</f>
        <v>#N/A</v>
      </c>
      <c r="C1217" s="44" t="e">
        <f>VLOOKUP(A1217&amp;B1217,'Standard output'!A:D,4,0)</f>
        <v>#N/A</v>
      </c>
      <c r="D1217" s="40" t="e">
        <f>INDEX(Orders!A:D,ROW()+1,FindCol("orders",2,TimeBucketName))/$C1217</f>
        <v>#N/A</v>
      </c>
    </row>
    <row r="1218" spans="1:4" ht="15" x14ac:dyDescent="0.25">
      <c r="A1218" s="12">
        <f>Orders!A1219</f>
        <v>0</v>
      </c>
      <c r="B1218" s="18" t="e">
        <f>VLOOKUP(A1218,'Product-tool'!A:E,5,0)</f>
        <v>#N/A</v>
      </c>
      <c r="C1218" s="44" t="e">
        <f>VLOOKUP(A1218&amp;B1218,'Standard output'!A:D,4,0)</f>
        <v>#N/A</v>
      </c>
      <c r="D1218" s="40" t="e">
        <f>INDEX(Orders!A:D,ROW()+1,FindCol("orders",2,TimeBucketName))/$C1218</f>
        <v>#N/A</v>
      </c>
    </row>
    <row r="1219" spans="1:4" ht="15" x14ac:dyDescent="0.25">
      <c r="A1219" s="12">
        <f>Orders!A1220</f>
        <v>0</v>
      </c>
      <c r="B1219" s="18" t="e">
        <f>VLOOKUP(A1219,'Product-tool'!A:E,5,0)</f>
        <v>#N/A</v>
      </c>
      <c r="C1219" s="44" t="e">
        <f>VLOOKUP(A1219&amp;B1219,'Standard output'!A:D,4,0)</f>
        <v>#N/A</v>
      </c>
      <c r="D1219" s="40" t="e">
        <f>INDEX(Orders!A:D,ROW()+1,FindCol("orders",2,TimeBucketName))/$C1219</f>
        <v>#N/A</v>
      </c>
    </row>
    <row r="1220" spans="1:4" ht="15" x14ac:dyDescent="0.25">
      <c r="A1220" s="12">
        <f>Orders!A1221</f>
        <v>0</v>
      </c>
      <c r="B1220" s="18" t="e">
        <f>VLOOKUP(A1220,'Product-tool'!A:E,5,0)</f>
        <v>#N/A</v>
      </c>
      <c r="C1220" s="44" t="e">
        <f>VLOOKUP(A1220&amp;B1220,'Standard output'!A:D,4,0)</f>
        <v>#N/A</v>
      </c>
      <c r="D1220" s="40" t="e">
        <f>INDEX(Orders!A:D,ROW()+1,FindCol("orders",2,TimeBucketName))/$C1220</f>
        <v>#N/A</v>
      </c>
    </row>
    <row r="1221" spans="1:4" ht="15" x14ac:dyDescent="0.25">
      <c r="A1221" s="12">
        <f>Orders!A1222</f>
        <v>0</v>
      </c>
      <c r="B1221" s="18" t="e">
        <f>VLOOKUP(A1221,'Product-tool'!A:E,5,0)</f>
        <v>#N/A</v>
      </c>
      <c r="C1221" s="44" t="e">
        <f>VLOOKUP(A1221&amp;B1221,'Standard output'!A:D,4,0)</f>
        <v>#N/A</v>
      </c>
      <c r="D1221" s="40" t="e">
        <f>INDEX(Orders!A:D,ROW()+1,FindCol("orders",2,TimeBucketName))/$C1221</f>
        <v>#N/A</v>
      </c>
    </row>
    <row r="1222" spans="1:4" ht="15" x14ac:dyDescent="0.25">
      <c r="A1222" s="12">
        <f>Orders!A1223</f>
        <v>0</v>
      </c>
      <c r="B1222" s="18" t="e">
        <f>VLOOKUP(A1222,'Product-tool'!A:E,5,0)</f>
        <v>#N/A</v>
      </c>
      <c r="C1222" s="44" t="e">
        <f>VLOOKUP(A1222&amp;B1222,'Standard output'!A:D,4,0)</f>
        <v>#N/A</v>
      </c>
      <c r="D1222" s="40" t="e">
        <f>INDEX(Orders!A:D,ROW()+1,FindCol("orders",2,TimeBucketName))/$C1222</f>
        <v>#N/A</v>
      </c>
    </row>
    <row r="1223" spans="1:4" ht="15" x14ac:dyDescent="0.25">
      <c r="A1223" s="12">
        <f>Orders!A1224</f>
        <v>0</v>
      </c>
      <c r="B1223" s="18" t="e">
        <f>VLOOKUP(A1223,'Product-tool'!A:E,5,0)</f>
        <v>#N/A</v>
      </c>
      <c r="C1223" s="44" t="e">
        <f>VLOOKUP(A1223&amp;B1223,'Standard output'!A:D,4,0)</f>
        <v>#N/A</v>
      </c>
      <c r="D1223" s="40" t="e">
        <f>INDEX(Orders!A:D,ROW()+1,FindCol("orders",2,TimeBucketName))/$C1223</f>
        <v>#N/A</v>
      </c>
    </row>
    <row r="1224" spans="1:4" ht="15" x14ac:dyDescent="0.25">
      <c r="A1224" s="12">
        <f>Orders!A1225</f>
        <v>0</v>
      </c>
      <c r="B1224" s="18" t="e">
        <f>VLOOKUP(A1224,'Product-tool'!A:E,5,0)</f>
        <v>#N/A</v>
      </c>
      <c r="C1224" s="44" t="e">
        <f>VLOOKUP(A1224&amp;B1224,'Standard output'!A:D,4,0)</f>
        <v>#N/A</v>
      </c>
      <c r="D1224" s="40" t="e">
        <f>INDEX(Orders!A:D,ROW()+1,FindCol("orders",2,TimeBucketName))/$C1224</f>
        <v>#N/A</v>
      </c>
    </row>
    <row r="1225" spans="1:4" ht="15" x14ac:dyDescent="0.25">
      <c r="A1225" s="12">
        <f>Orders!A1226</f>
        <v>0</v>
      </c>
      <c r="B1225" s="18" t="e">
        <f>VLOOKUP(A1225,'Product-tool'!A:E,5,0)</f>
        <v>#N/A</v>
      </c>
      <c r="C1225" s="44" t="e">
        <f>VLOOKUP(A1225&amp;B1225,'Standard output'!A:D,4,0)</f>
        <v>#N/A</v>
      </c>
      <c r="D1225" s="40" t="e">
        <f>INDEX(Orders!A:D,ROW()+1,FindCol("orders",2,TimeBucketName))/$C1225</f>
        <v>#N/A</v>
      </c>
    </row>
    <row r="1226" spans="1:4" ht="15" x14ac:dyDescent="0.25">
      <c r="A1226" s="12">
        <f>Orders!A1227</f>
        <v>0</v>
      </c>
      <c r="B1226" s="18" t="e">
        <f>VLOOKUP(A1226,'Product-tool'!A:E,5,0)</f>
        <v>#N/A</v>
      </c>
      <c r="C1226" s="44" t="e">
        <f>VLOOKUP(A1226&amp;B1226,'Standard output'!A:D,4,0)</f>
        <v>#N/A</v>
      </c>
      <c r="D1226" s="40" t="e">
        <f>INDEX(Orders!A:D,ROW()+1,FindCol("orders",2,TimeBucketName))/$C1226</f>
        <v>#N/A</v>
      </c>
    </row>
    <row r="1227" spans="1:4" ht="15" x14ac:dyDescent="0.25">
      <c r="A1227" s="12">
        <f>Orders!A1228</f>
        <v>0</v>
      </c>
      <c r="B1227" s="18" t="e">
        <f>VLOOKUP(A1227,'Product-tool'!A:E,5,0)</f>
        <v>#N/A</v>
      </c>
      <c r="C1227" s="44" t="e">
        <f>VLOOKUP(A1227&amp;B1227,'Standard output'!A:D,4,0)</f>
        <v>#N/A</v>
      </c>
      <c r="D1227" s="40" t="e">
        <f>INDEX(Orders!A:D,ROW()+1,FindCol("orders",2,TimeBucketName))/$C1227</f>
        <v>#N/A</v>
      </c>
    </row>
    <row r="1228" spans="1:4" ht="15" x14ac:dyDescent="0.25">
      <c r="A1228" s="12">
        <f>Orders!A1229</f>
        <v>0</v>
      </c>
      <c r="B1228" s="18" t="e">
        <f>VLOOKUP(A1228,'Product-tool'!A:E,5,0)</f>
        <v>#N/A</v>
      </c>
      <c r="C1228" s="44" t="e">
        <f>VLOOKUP(A1228&amp;B1228,'Standard output'!A:D,4,0)</f>
        <v>#N/A</v>
      </c>
      <c r="D1228" s="40" t="e">
        <f>INDEX(Orders!A:D,ROW()+1,FindCol("orders",2,TimeBucketName))/$C1228</f>
        <v>#N/A</v>
      </c>
    </row>
    <row r="1229" spans="1:4" ht="15" x14ac:dyDescent="0.25">
      <c r="A1229" s="12">
        <f>Orders!A1230</f>
        <v>0</v>
      </c>
      <c r="B1229" s="18" t="e">
        <f>VLOOKUP(A1229,'Product-tool'!A:E,5,0)</f>
        <v>#N/A</v>
      </c>
      <c r="C1229" s="44" t="e">
        <f>VLOOKUP(A1229&amp;B1229,'Standard output'!A:D,4,0)</f>
        <v>#N/A</v>
      </c>
      <c r="D1229" s="40" t="e">
        <f>INDEX(Orders!A:D,ROW()+1,FindCol("orders",2,TimeBucketName))/$C1229</f>
        <v>#N/A</v>
      </c>
    </row>
    <row r="1230" spans="1:4" ht="15" x14ac:dyDescent="0.25">
      <c r="A1230" s="12">
        <f>Orders!A1231</f>
        <v>0</v>
      </c>
      <c r="B1230" s="18" t="e">
        <f>VLOOKUP(A1230,'Product-tool'!A:E,5,0)</f>
        <v>#N/A</v>
      </c>
      <c r="C1230" s="44" t="e">
        <f>VLOOKUP(A1230&amp;B1230,'Standard output'!A:D,4,0)</f>
        <v>#N/A</v>
      </c>
      <c r="D1230" s="40" t="e">
        <f>INDEX(Orders!A:D,ROW()+1,FindCol("orders",2,TimeBucketName))/$C1230</f>
        <v>#N/A</v>
      </c>
    </row>
    <row r="1231" spans="1:4" ht="15" x14ac:dyDescent="0.25">
      <c r="A1231" s="12">
        <f>Orders!A1232</f>
        <v>0</v>
      </c>
      <c r="B1231" s="18" t="e">
        <f>VLOOKUP(A1231,'Product-tool'!A:E,5,0)</f>
        <v>#N/A</v>
      </c>
      <c r="C1231" s="44" t="e">
        <f>VLOOKUP(A1231&amp;B1231,'Standard output'!A:D,4,0)</f>
        <v>#N/A</v>
      </c>
      <c r="D1231" s="40" t="e">
        <f>INDEX(Orders!A:D,ROW()+1,FindCol("orders",2,TimeBucketName))/$C1231</f>
        <v>#N/A</v>
      </c>
    </row>
    <row r="1232" spans="1:4" ht="15" x14ac:dyDescent="0.25">
      <c r="A1232" s="12">
        <f>Orders!A1233</f>
        <v>0</v>
      </c>
      <c r="B1232" s="18" t="e">
        <f>VLOOKUP(A1232,'Product-tool'!A:E,5,0)</f>
        <v>#N/A</v>
      </c>
      <c r="C1232" s="44" t="e">
        <f>VLOOKUP(A1232&amp;B1232,'Standard output'!A:D,4,0)</f>
        <v>#N/A</v>
      </c>
      <c r="D1232" s="40" t="e">
        <f>INDEX(Orders!A:D,ROW()+1,FindCol("orders",2,TimeBucketName))/$C1232</f>
        <v>#N/A</v>
      </c>
    </row>
    <row r="1233" spans="1:4" ht="15" x14ac:dyDescent="0.25">
      <c r="A1233" s="12">
        <f>Orders!A1234</f>
        <v>0</v>
      </c>
      <c r="B1233" s="18" t="e">
        <f>VLOOKUP(A1233,'Product-tool'!A:E,5,0)</f>
        <v>#N/A</v>
      </c>
      <c r="C1233" s="44" t="e">
        <f>VLOOKUP(A1233&amp;B1233,'Standard output'!A:D,4,0)</f>
        <v>#N/A</v>
      </c>
      <c r="D1233" s="40" t="e">
        <f>INDEX(Orders!A:D,ROW()+1,FindCol("orders",2,TimeBucketName))/$C1233</f>
        <v>#N/A</v>
      </c>
    </row>
    <row r="1234" spans="1:4" ht="15" x14ac:dyDescent="0.25">
      <c r="A1234" s="12">
        <f>Orders!A1235</f>
        <v>0</v>
      </c>
      <c r="B1234" s="18" t="e">
        <f>VLOOKUP(A1234,'Product-tool'!A:E,5,0)</f>
        <v>#N/A</v>
      </c>
      <c r="C1234" s="44" t="e">
        <f>VLOOKUP(A1234&amp;B1234,'Standard output'!A:D,4,0)</f>
        <v>#N/A</v>
      </c>
      <c r="D1234" s="40" t="e">
        <f>INDEX(Orders!A:D,ROW()+1,FindCol("orders",2,TimeBucketName))/$C1234</f>
        <v>#N/A</v>
      </c>
    </row>
    <row r="1235" spans="1:4" ht="15" x14ac:dyDescent="0.25">
      <c r="A1235" s="12">
        <f>Orders!A1236</f>
        <v>0</v>
      </c>
      <c r="B1235" s="18" t="e">
        <f>VLOOKUP(A1235,'Product-tool'!A:E,5,0)</f>
        <v>#N/A</v>
      </c>
      <c r="C1235" s="44" t="e">
        <f>VLOOKUP(A1235&amp;B1235,'Standard output'!A:D,4,0)</f>
        <v>#N/A</v>
      </c>
      <c r="D1235" s="40" t="e">
        <f>INDEX(Orders!A:D,ROW()+1,FindCol("orders",2,TimeBucketName))/$C1235</f>
        <v>#N/A</v>
      </c>
    </row>
    <row r="1236" spans="1:4" ht="15" x14ac:dyDescent="0.25">
      <c r="A1236" s="12">
        <f>Orders!A1237</f>
        <v>0</v>
      </c>
      <c r="B1236" s="18" t="e">
        <f>VLOOKUP(A1236,'Product-tool'!A:E,5,0)</f>
        <v>#N/A</v>
      </c>
      <c r="C1236" s="44" t="e">
        <f>VLOOKUP(A1236&amp;B1236,'Standard output'!A:D,4,0)</f>
        <v>#N/A</v>
      </c>
      <c r="D1236" s="40" t="e">
        <f>INDEX(Orders!A:D,ROW()+1,FindCol("orders",2,TimeBucketName))/$C1236</f>
        <v>#N/A</v>
      </c>
    </row>
    <row r="1237" spans="1:4" ht="15" x14ac:dyDescent="0.25">
      <c r="A1237" s="12">
        <f>Orders!A1238</f>
        <v>0</v>
      </c>
      <c r="B1237" s="18" t="e">
        <f>VLOOKUP(A1237,'Product-tool'!A:E,5,0)</f>
        <v>#N/A</v>
      </c>
      <c r="C1237" s="44" t="e">
        <f>VLOOKUP(A1237&amp;B1237,'Standard output'!A:D,4,0)</f>
        <v>#N/A</v>
      </c>
      <c r="D1237" s="40" t="e">
        <f>INDEX(Orders!A:D,ROW()+1,FindCol("orders",2,TimeBucketName))/$C1237</f>
        <v>#N/A</v>
      </c>
    </row>
    <row r="1238" spans="1:4" ht="15" x14ac:dyDescent="0.25">
      <c r="A1238" s="12">
        <f>Orders!A1239</f>
        <v>0</v>
      </c>
      <c r="B1238" s="18" t="e">
        <f>VLOOKUP(A1238,'Product-tool'!A:E,5,0)</f>
        <v>#N/A</v>
      </c>
      <c r="C1238" s="44" t="e">
        <f>VLOOKUP(A1238&amp;B1238,'Standard output'!A:D,4,0)</f>
        <v>#N/A</v>
      </c>
      <c r="D1238" s="40" t="e">
        <f>INDEX(Orders!A:D,ROW()+1,FindCol("orders",2,TimeBucketName))/$C1238</f>
        <v>#N/A</v>
      </c>
    </row>
    <row r="1239" spans="1:4" ht="15" x14ac:dyDescent="0.25">
      <c r="A1239" s="12">
        <f>Orders!A1240</f>
        <v>0</v>
      </c>
      <c r="B1239" s="18" t="e">
        <f>VLOOKUP(A1239,'Product-tool'!A:E,5,0)</f>
        <v>#N/A</v>
      </c>
      <c r="C1239" s="44" t="e">
        <f>VLOOKUP(A1239&amp;B1239,'Standard output'!A:D,4,0)</f>
        <v>#N/A</v>
      </c>
      <c r="D1239" s="40" t="e">
        <f>INDEX(Orders!A:D,ROW()+1,FindCol("orders",2,TimeBucketName))/$C1239</f>
        <v>#N/A</v>
      </c>
    </row>
    <row r="1240" spans="1:4" ht="15" x14ac:dyDescent="0.25">
      <c r="A1240" s="12">
        <f>Orders!A1241</f>
        <v>0</v>
      </c>
      <c r="B1240" s="18" t="e">
        <f>VLOOKUP(A1240,'Product-tool'!A:E,5,0)</f>
        <v>#N/A</v>
      </c>
      <c r="C1240" s="44" t="e">
        <f>VLOOKUP(A1240&amp;B1240,'Standard output'!A:D,4,0)</f>
        <v>#N/A</v>
      </c>
      <c r="D1240" s="40" t="e">
        <f>INDEX(Orders!A:D,ROW()+1,FindCol("orders",2,TimeBucketName))/$C1240</f>
        <v>#N/A</v>
      </c>
    </row>
    <row r="1241" spans="1:4" ht="15" x14ac:dyDescent="0.25">
      <c r="A1241" s="12">
        <f>Orders!A1242</f>
        <v>0</v>
      </c>
      <c r="B1241" s="18" t="e">
        <f>VLOOKUP(A1241,'Product-tool'!A:E,5,0)</f>
        <v>#N/A</v>
      </c>
      <c r="C1241" s="44" t="e">
        <f>VLOOKUP(A1241&amp;B1241,'Standard output'!A:D,4,0)</f>
        <v>#N/A</v>
      </c>
      <c r="D1241" s="40" t="e">
        <f>INDEX(Orders!A:D,ROW()+1,FindCol("orders",2,TimeBucketName))/$C1241</f>
        <v>#N/A</v>
      </c>
    </row>
    <row r="1242" spans="1:4" ht="15" x14ac:dyDescent="0.25">
      <c r="A1242" s="12">
        <f>Orders!A1243</f>
        <v>0</v>
      </c>
      <c r="B1242" s="18" t="e">
        <f>VLOOKUP(A1242,'Product-tool'!A:E,5,0)</f>
        <v>#N/A</v>
      </c>
      <c r="C1242" s="44" t="e">
        <f>VLOOKUP(A1242&amp;B1242,'Standard output'!A:D,4,0)</f>
        <v>#N/A</v>
      </c>
      <c r="D1242" s="40" t="e">
        <f>INDEX(Orders!A:D,ROW()+1,FindCol("orders",2,TimeBucketName))/$C1242</f>
        <v>#N/A</v>
      </c>
    </row>
    <row r="1243" spans="1:4" ht="15" x14ac:dyDescent="0.25">
      <c r="A1243" s="12">
        <f>Orders!A1244</f>
        <v>0</v>
      </c>
      <c r="B1243" s="18" t="e">
        <f>VLOOKUP(A1243,'Product-tool'!A:E,5,0)</f>
        <v>#N/A</v>
      </c>
      <c r="C1243" s="44" t="e">
        <f>VLOOKUP(A1243&amp;B1243,'Standard output'!A:D,4,0)</f>
        <v>#N/A</v>
      </c>
      <c r="D1243" s="40" t="e">
        <f>INDEX(Orders!A:D,ROW()+1,FindCol("orders",2,TimeBucketName))/$C1243</f>
        <v>#N/A</v>
      </c>
    </row>
    <row r="1244" spans="1:4" ht="15" x14ac:dyDescent="0.25">
      <c r="A1244" s="12">
        <f>Orders!A1245</f>
        <v>0</v>
      </c>
      <c r="B1244" s="18" t="e">
        <f>VLOOKUP(A1244,'Product-tool'!A:E,5,0)</f>
        <v>#N/A</v>
      </c>
      <c r="C1244" s="44" t="e">
        <f>VLOOKUP(A1244&amp;B1244,'Standard output'!A:D,4,0)</f>
        <v>#N/A</v>
      </c>
      <c r="D1244" s="40" t="e">
        <f>INDEX(Orders!A:D,ROW()+1,FindCol("orders",2,TimeBucketName))/$C1244</f>
        <v>#N/A</v>
      </c>
    </row>
    <row r="1245" spans="1:4" ht="15" x14ac:dyDescent="0.25">
      <c r="A1245" s="12">
        <f>Orders!A1246</f>
        <v>0</v>
      </c>
      <c r="B1245" s="18" t="e">
        <f>VLOOKUP(A1245,'Product-tool'!A:E,5,0)</f>
        <v>#N/A</v>
      </c>
      <c r="C1245" s="44" t="e">
        <f>VLOOKUP(A1245&amp;B1245,'Standard output'!A:D,4,0)</f>
        <v>#N/A</v>
      </c>
      <c r="D1245" s="40" t="e">
        <f>INDEX(Orders!A:D,ROW()+1,FindCol("orders",2,TimeBucketName))/$C1245</f>
        <v>#N/A</v>
      </c>
    </row>
    <row r="1246" spans="1:4" ht="15" x14ac:dyDescent="0.25">
      <c r="A1246" s="12">
        <f>Orders!A1247</f>
        <v>0</v>
      </c>
      <c r="B1246" s="18" t="e">
        <f>VLOOKUP(A1246,'Product-tool'!A:E,5,0)</f>
        <v>#N/A</v>
      </c>
      <c r="C1246" s="44" t="e">
        <f>VLOOKUP(A1246&amp;B1246,'Standard output'!A:D,4,0)</f>
        <v>#N/A</v>
      </c>
      <c r="D1246" s="40" t="e">
        <f>INDEX(Orders!A:D,ROW()+1,FindCol("orders",2,TimeBucketName))/$C1246</f>
        <v>#N/A</v>
      </c>
    </row>
    <row r="1247" spans="1:4" ht="15" x14ac:dyDescent="0.25">
      <c r="A1247" s="12">
        <f>Orders!A1248</f>
        <v>0</v>
      </c>
      <c r="B1247" s="18" t="e">
        <f>VLOOKUP(A1247,'Product-tool'!A:E,5,0)</f>
        <v>#N/A</v>
      </c>
      <c r="C1247" s="44" t="e">
        <f>VLOOKUP(A1247&amp;B1247,'Standard output'!A:D,4,0)</f>
        <v>#N/A</v>
      </c>
      <c r="D1247" s="40" t="e">
        <f>INDEX(Orders!A:D,ROW()+1,FindCol("orders",2,TimeBucketName))/$C1247</f>
        <v>#N/A</v>
      </c>
    </row>
    <row r="1248" spans="1:4" ht="15" x14ac:dyDescent="0.25">
      <c r="A1248" s="12">
        <f>Orders!A1249</f>
        <v>0</v>
      </c>
      <c r="B1248" s="18" t="e">
        <f>VLOOKUP(A1248,'Product-tool'!A:E,5,0)</f>
        <v>#N/A</v>
      </c>
      <c r="C1248" s="44" t="e">
        <f>VLOOKUP(A1248&amp;B1248,'Standard output'!A:D,4,0)</f>
        <v>#N/A</v>
      </c>
      <c r="D1248" s="40" t="e">
        <f>INDEX(Orders!A:D,ROW()+1,FindCol("orders",2,TimeBucketName))/$C1248</f>
        <v>#N/A</v>
      </c>
    </row>
    <row r="1249" spans="1:4" ht="15" x14ac:dyDescent="0.25">
      <c r="A1249" s="12">
        <f>Orders!A1250</f>
        <v>0</v>
      </c>
      <c r="B1249" s="18" t="e">
        <f>VLOOKUP(A1249,'Product-tool'!A:E,5,0)</f>
        <v>#N/A</v>
      </c>
      <c r="C1249" s="44" t="e">
        <f>VLOOKUP(A1249&amp;B1249,'Standard output'!A:D,4,0)</f>
        <v>#N/A</v>
      </c>
      <c r="D1249" s="40" t="e">
        <f>INDEX(Orders!A:D,ROW()+1,FindCol("orders",2,TimeBucketName))/$C1249</f>
        <v>#N/A</v>
      </c>
    </row>
    <row r="1250" spans="1:4" ht="15" x14ac:dyDescent="0.25">
      <c r="A1250" s="12">
        <f>Orders!A1251</f>
        <v>0</v>
      </c>
      <c r="B1250" s="18" t="e">
        <f>VLOOKUP(A1250,'Product-tool'!A:E,5,0)</f>
        <v>#N/A</v>
      </c>
      <c r="C1250" s="44" t="e">
        <f>VLOOKUP(A1250&amp;B1250,'Standard output'!A:D,4,0)</f>
        <v>#N/A</v>
      </c>
      <c r="D1250" s="40" t="e">
        <f>INDEX(Orders!A:D,ROW()+1,FindCol("orders",2,TimeBucketName))/$C1250</f>
        <v>#N/A</v>
      </c>
    </row>
    <row r="1251" spans="1:4" ht="15" x14ac:dyDescent="0.25">
      <c r="A1251" s="12">
        <f>Orders!A1252</f>
        <v>0</v>
      </c>
      <c r="B1251" s="18" t="e">
        <f>VLOOKUP(A1251,'Product-tool'!A:E,5,0)</f>
        <v>#N/A</v>
      </c>
      <c r="C1251" s="44" t="e">
        <f>VLOOKUP(A1251&amp;B1251,'Standard output'!A:D,4,0)</f>
        <v>#N/A</v>
      </c>
      <c r="D1251" s="40" t="e">
        <f>INDEX(Orders!A:D,ROW()+1,FindCol("orders",2,TimeBucketName))/$C1251</f>
        <v>#N/A</v>
      </c>
    </row>
    <row r="1252" spans="1:4" ht="15" x14ac:dyDescent="0.25">
      <c r="A1252" s="12">
        <f>Orders!A1253</f>
        <v>0</v>
      </c>
      <c r="B1252" s="18" t="e">
        <f>VLOOKUP(A1252,'Product-tool'!A:E,5,0)</f>
        <v>#N/A</v>
      </c>
      <c r="C1252" s="44" t="e">
        <f>VLOOKUP(A1252&amp;B1252,'Standard output'!A:D,4,0)</f>
        <v>#N/A</v>
      </c>
      <c r="D1252" s="40" t="e">
        <f>INDEX(Orders!A:D,ROW()+1,FindCol("orders",2,TimeBucketName))/$C1252</f>
        <v>#N/A</v>
      </c>
    </row>
    <row r="1253" spans="1:4" ht="15" x14ac:dyDescent="0.25">
      <c r="A1253" s="12">
        <f>Orders!A1254</f>
        <v>0</v>
      </c>
      <c r="B1253" s="18" t="e">
        <f>VLOOKUP(A1253,'Product-tool'!A:E,5,0)</f>
        <v>#N/A</v>
      </c>
      <c r="C1253" s="44" t="e">
        <f>VLOOKUP(A1253&amp;B1253,'Standard output'!A:D,4,0)</f>
        <v>#N/A</v>
      </c>
      <c r="D1253" s="40" t="e">
        <f>INDEX(Orders!A:D,ROW()+1,FindCol("orders",2,TimeBucketName))/$C1253</f>
        <v>#N/A</v>
      </c>
    </row>
    <row r="1254" spans="1:4" ht="15" x14ac:dyDescent="0.25">
      <c r="A1254" s="12">
        <f>Orders!A1255</f>
        <v>0</v>
      </c>
      <c r="B1254" s="18" t="e">
        <f>VLOOKUP(A1254,'Product-tool'!A:E,5,0)</f>
        <v>#N/A</v>
      </c>
      <c r="C1254" s="44" t="e">
        <f>VLOOKUP(A1254&amp;B1254,'Standard output'!A:D,4,0)</f>
        <v>#N/A</v>
      </c>
      <c r="D1254" s="40" t="e">
        <f>INDEX(Orders!A:D,ROW()+1,FindCol("orders",2,TimeBucketName))/$C1254</f>
        <v>#N/A</v>
      </c>
    </row>
    <row r="1255" spans="1:4" ht="15" x14ac:dyDescent="0.25">
      <c r="A1255" s="12">
        <f>Orders!A1256</f>
        <v>0</v>
      </c>
      <c r="B1255" s="18" t="e">
        <f>VLOOKUP(A1255,'Product-tool'!A:E,5,0)</f>
        <v>#N/A</v>
      </c>
      <c r="C1255" s="44" t="e">
        <f>VLOOKUP(A1255&amp;B1255,'Standard output'!A:D,4,0)</f>
        <v>#N/A</v>
      </c>
      <c r="D1255" s="40" t="e">
        <f>INDEX(Orders!A:D,ROW()+1,FindCol("orders",2,TimeBucketName))/$C1255</f>
        <v>#N/A</v>
      </c>
    </row>
    <row r="1256" spans="1:4" ht="15" x14ac:dyDescent="0.25">
      <c r="A1256" s="12">
        <f>Orders!A1257</f>
        <v>0</v>
      </c>
      <c r="B1256" s="18" t="e">
        <f>VLOOKUP(A1256,'Product-tool'!A:E,5,0)</f>
        <v>#N/A</v>
      </c>
      <c r="C1256" s="44" t="e">
        <f>VLOOKUP(A1256&amp;B1256,'Standard output'!A:D,4,0)</f>
        <v>#N/A</v>
      </c>
      <c r="D1256" s="40" t="e">
        <f>INDEX(Orders!A:D,ROW()+1,FindCol("orders",2,TimeBucketName))/$C1256</f>
        <v>#N/A</v>
      </c>
    </row>
    <row r="1257" spans="1:4" ht="15" x14ac:dyDescent="0.25">
      <c r="A1257" s="12">
        <f>Orders!A1258</f>
        <v>0</v>
      </c>
      <c r="B1257" s="18" t="e">
        <f>VLOOKUP(A1257,'Product-tool'!A:E,5,0)</f>
        <v>#N/A</v>
      </c>
      <c r="C1257" s="44" t="e">
        <f>VLOOKUP(A1257&amp;B1257,'Standard output'!A:D,4,0)</f>
        <v>#N/A</v>
      </c>
      <c r="D1257" s="40" t="e">
        <f>INDEX(Orders!A:D,ROW()+1,FindCol("orders",2,TimeBucketName))/$C1257</f>
        <v>#N/A</v>
      </c>
    </row>
    <row r="1258" spans="1:4" ht="15" x14ac:dyDescent="0.25">
      <c r="A1258" s="12">
        <f>Orders!A1259</f>
        <v>0</v>
      </c>
      <c r="B1258" s="18" t="e">
        <f>VLOOKUP(A1258,'Product-tool'!A:E,5,0)</f>
        <v>#N/A</v>
      </c>
      <c r="C1258" s="44" t="e">
        <f>VLOOKUP(A1258&amp;B1258,'Standard output'!A:D,4,0)</f>
        <v>#N/A</v>
      </c>
      <c r="D1258" s="40" t="e">
        <f>INDEX(Orders!A:D,ROW()+1,FindCol("orders",2,TimeBucketName))/$C1258</f>
        <v>#N/A</v>
      </c>
    </row>
    <row r="1259" spans="1:4" ht="15" x14ac:dyDescent="0.25">
      <c r="A1259" s="12">
        <f>Orders!A1260</f>
        <v>0</v>
      </c>
      <c r="B1259" s="18" t="e">
        <f>VLOOKUP(A1259,'Product-tool'!A:E,5,0)</f>
        <v>#N/A</v>
      </c>
      <c r="C1259" s="44" t="e">
        <f>VLOOKUP(A1259&amp;B1259,'Standard output'!A:D,4,0)</f>
        <v>#N/A</v>
      </c>
      <c r="D1259" s="40" t="e">
        <f>INDEX(Orders!A:D,ROW()+1,FindCol("orders",2,TimeBucketName))/$C1259</f>
        <v>#N/A</v>
      </c>
    </row>
    <row r="1260" spans="1:4" ht="15" x14ac:dyDescent="0.25">
      <c r="A1260" s="12">
        <f>Orders!A1261</f>
        <v>0</v>
      </c>
      <c r="B1260" s="18" t="e">
        <f>VLOOKUP(A1260,'Product-tool'!A:E,5,0)</f>
        <v>#N/A</v>
      </c>
      <c r="C1260" s="44" t="e">
        <f>VLOOKUP(A1260&amp;B1260,'Standard output'!A:D,4,0)</f>
        <v>#N/A</v>
      </c>
      <c r="D1260" s="40" t="e">
        <f>INDEX(Orders!A:D,ROW()+1,FindCol("orders",2,TimeBucketName))/$C1260</f>
        <v>#N/A</v>
      </c>
    </row>
    <row r="1261" spans="1:4" ht="15" x14ac:dyDescent="0.25">
      <c r="A1261" s="12">
        <f>Orders!A1262</f>
        <v>0</v>
      </c>
      <c r="B1261" s="18" t="e">
        <f>VLOOKUP(A1261,'Product-tool'!A:E,5,0)</f>
        <v>#N/A</v>
      </c>
      <c r="C1261" s="44" t="e">
        <f>VLOOKUP(A1261&amp;B1261,'Standard output'!A:D,4,0)</f>
        <v>#N/A</v>
      </c>
      <c r="D1261" s="40" t="e">
        <f>INDEX(Orders!A:D,ROW()+1,FindCol("orders",2,TimeBucketName))/$C1261</f>
        <v>#N/A</v>
      </c>
    </row>
    <row r="1262" spans="1:4" ht="15" x14ac:dyDescent="0.25">
      <c r="A1262" s="12">
        <f>Orders!A1263</f>
        <v>0</v>
      </c>
      <c r="B1262" s="18" t="e">
        <f>VLOOKUP(A1262,'Product-tool'!A:E,5,0)</f>
        <v>#N/A</v>
      </c>
      <c r="C1262" s="44" t="e">
        <f>VLOOKUP(A1262&amp;B1262,'Standard output'!A:D,4,0)</f>
        <v>#N/A</v>
      </c>
      <c r="D1262" s="40" t="e">
        <f>INDEX(Orders!A:D,ROW()+1,FindCol("orders",2,TimeBucketName))/$C1262</f>
        <v>#N/A</v>
      </c>
    </row>
    <row r="1263" spans="1:4" ht="15" x14ac:dyDescent="0.25">
      <c r="A1263" s="12">
        <f>Orders!A1264</f>
        <v>0</v>
      </c>
      <c r="B1263" s="18" t="e">
        <f>VLOOKUP(A1263,'Product-tool'!A:E,5,0)</f>
        <v>#N/A</v>
      </c>
      <c r="C1263" s="44" t="e">
        <f>VLOOKUP(A1263&amp;B1263,'Standard output'!A:D,4,0)</f>
        <v>#N/A</v>
      </c>
      <c r="D1263" s="40" t="e">
        <f>INDEX(Orders!A:D,ROW()+1,FindCol("orders",2,TimeBucketName))/$C1263</f>
        <v>#N/A</v>
      </c>
    </row>
    <row r="1264" spans="1:4" ht="15" x14ac:dyDescent="0.25">
      <c r="A1264" s="12">
        <f>Orders!A1265</f>
        <v>0</v>
      </c>
      <c r="B1264" s="18" t="e">
        <f>VLOOKUP(A1264,'Product-tool'!A:E,5,0)</f>
        <v>#N/A</v>
      </c>
      <c r="C1264" s="44" t="e">
        <f>VLOOKUP(A1264&amp;B1264,'Standard output'!A:D,4,0)</f>
        <v>#N/A</v>
      </c>
      <c r="D1264" s="40" t="e">
        <f>INDEX(Orders!A:D,ROW()+1,FindCol("orders",2,TimeBucketName))/$C1264</f>
        <v>#N/A</v>
      </c>
    </row>
    <row r="1265" spans="1:4" ht="15" x14ac:dyDescent="0.25">
      <c r="A1265" s="12">
        <f>Orders!A1266</f>
        <v>0</v>
      </c>
      <c r="B1265" s="18" t="e">
        <f>VLOOKUP(A1265,'Product-tool'!A:E,5,0)</f>
        <v>#N/A</v>
      </c>
      <c r="C1265" s="44" t="e">
        <f>VLOOKUP(A1265&amp;B1265,'Standard output'!A:D,4,0)</f>
        <v>#N/A</v>
      </c>
      <c r="D1265" s="40" t="e">
        <f>INDEX(Orders!A:D,ROW()+1,FindCol("orders",2,TimeBucketName))/$C1265</f>
        <v>#N/A</v>
      </c>
    </row>
    <row r="1266" spans="1:4" ht="15" x14ac:dyDescent="0.25">
      <c r="A1266" s="12">
        <f>Orders!A1267</f>
        <v>0</v>
      </c>
      <c r="B1266" s="18" t="e">
        <f>VLOOKUP(A1266,'Product-tool'!A:E,5,0)</f>
        <v>#N/A</v>
      </c>
      <c r="C1266" s="44" t="e">
        <f>VLOOKUP(A1266&amp;B1266,'Standard output'!A:D,4,0)</f>
        <v>#N/A</v>
      </c>
      <c r="D1266" s="40" t="e">
        <f>INDEX(Orders!A:D,ROW()+1,FindCol("orders",2,TimeBucketName))/$C1266</f>
        <v>#N/A</v>
      </c>
    </row>
    <row r="1267" spans="1:4" ht="15" x14ac:dyDescent="0.25">
      <c r="A1267" s="12">
        <f>Orders!A1268</f>
        <v>0</v>
      </c>
      <c r="B1267" s="18" t="e">
        <f>VLOOKUP(A1267,'Product-tool'!A:E,5,0)</f>
        <v>#N/A</v>
      </c>
      <c r="C1267" s="44" t="e">
        <f>VLOOKUP(A1267&amp;B1267,'Standard output'!A:D,4,0)</f>
        <v>#N/A</v>
      </c>
      <c r="D1267" s="40" t="e">
        <f>INDEX(Orders!A:D,ROW()+1,FindCol("orders",2,TimeBucketName))/$C1267</f>
        <v>#N/A</v>
      </c>
    </row>
    <row r="1268" spans="1:4" ht="15" x14ac:dyDescent="0.25">
      <c r="A1268" s="12">
        <f>Orders!A1269</f>
        <v>0</v>
      </c>
      <c r="B1268" s="18" t="e">
        <f>VLOOKUP(A1268,'Product-tool'!A:E,5,0)</f>
        <v>#N/A</v>
      </c>
      <c r="C1268" s="44" t="e">
        <f>VLOOKUP(A1268&amp;B1268,'Standard output'!A:D,4,0)</f>
        <v>#N/A</v>
      </c>
      <c r="D1268" s="40" t="e">
        <f>INDEX(Orders!A:D,ROW()+1,FindCol("orders",2,TimeBucketName))/$C1268</f>
        <v>#N/A</v>
      </c>
    </row>
    <row r="1269" spans="1:4" ht="15" x14ac:dyDescent="0.25">
      <c r="A1269" s="12">
        <f>Orders!A1270</f>
        <v>0</v>
      </c>
      <c r="B1269" s="18" t="e">
        <f>VLOOKUP(A1269,'Product-tool'!A:E,5,0)</f>
        <v>#N/A</v>
      </c>
      <c r="C1269" s="44" t="e">
        <f>VLOOKUP(A1269&amp;B1269,'Standard output'!A:D,4,0)</f>
        <v>#N/A</v>
      </c>
      <c r="D1269" s="40" t="e">
        <f>INDEX(Orders!A:D,ROW()+1,FindCol("orders",2,TimeBucketName))/$C1269</f>
        <v>#N/A</v>
      </c>
    </row>
    <row r="1270" spans="1:4" ht="15" x14ac:dyDescent="0.25">
      <c r="A1270" s="12">
        <f>Orders!A1271</f>
        <v>0</v>
      </c>
      <c r="B1270" s="18" t="e">
        <f>VLOOKUP(A1270,'Product-tool'!A:E,5,0)</f>
        <v>#N/A</v>
      </c>
      <c r="C1270" s="44" t="e">
        <f>VLOOKUP(A1270&amp;B1270,'Standard output'!A:D,4,0)</f>
        <v>#N/A</v>
      </c>
      <c r="D1270" s="40" t="e">
        <f>INDEX(Orders!A:D,ROW()+1,FindCol("orders",2,TimeBucketName))/$C1270</f>
        <v>#N/A</v>
      </c>
    </row>
    <row r="1271" spans="1:4" ht="15" x14ac:dyDescent="0.25">
      <c r="A1271" s="12">
        <f>Orders!A1272</f>
        <v>0</v>
      </c>
      <c r="B1271" s="18" t="e">
        <f>VLOOKUP(A1271,'Product-tool'!A:E,5,0)</f>
        <v>#N/A</v>
      </c>
      <c r="C1271" s="44" t="e">
        <f>VLOOKUP(A1271&amp;B1271,'Standard output'!A:D,4,0)</f>
        <v>#N/A</v>
      </c>
      <c r="D1271" s="40" t="e">
        <f>INDEX(Orders!A:D,ROW()+1,FindCol("orders",2,TimeBucketName))/$C1271</f>
        <v>#N/A</v>
      </c>
    </row>
    <row r="1272" spans="1:4" ht="15" x14ac:dyDescent="0.25">
      <c r="A1272" s="12">
        <f>Orders!A1273</f>
        <v>0</v>
      </c>
      <c r="B1272" s="18" t="e">
        <f>VLOOKUP(A1272,'Product-tool'!A:E,5,0)</f>
        <v>#N/A</v>
      </c>
      <c r="C1272" s="44" t="e">
        <f>VLOOKUP(A1272&amp;B1272,'Standard output'!A:D,4,0)</f>
        <v>#N/A</v>
      </c>
      <c r="D1272" s="40" t="e">
        <f>INDEX(Orders!A:D,ROW()+1,FindCol("orders",2,TimeBucketName))/$C1272</f>
        <v>#N/A</v>
      </c>
    </row>
    <row r="1273" spans="1:4" ht="15" x14ac:dyDescent="0.25">
      <c r="A1273" s="12">
        <f>Orders!A1274</f>
        <v>0</v>
      </c>
      <c r="B1273" s="18" t="e">
        <f>VLOOKUP(A1273,'Product-tool'!A:E,5,0)</f>
        <v>#N/A</v>
      </c>
      <c r="C1273" s="44" t="e">
        <f>VLOOKUP(A1273&amp;B1273,'Standard output'!A:D,4,0)</f>
        <v>#N/A</v>
      </c>
      <c r="D1273" s="40" t="e">
        <f>INDEX(Orders!A:D,ROW()+1,FindCol("orders",2,TimeBucketName))/$C1273</f>
        <v>#N/A</v>
      </c>
    </row>
    <row r="1274" spans="1:4" ht="15" x14ac:dyDescent="0.25">
      <c r="A1274" s="12">
        <f>Orders!A1275</f>
        <v>0</v>
      </c>
      <c r="B1274" s="18" t="e">
        <f>VLOOKUP(A1274,'Product-tool'!A:E,5,0)</f>
        <v>#N/A</v>
      </c>
      <c r="C1274" s="44" t="e">
        <f>VLOOKUP(A1274&amp;B1274,'Standard output'!A:D,4,0)</f>
        <v>#N/A</v>
      </c>
      <c r="D1274" s="40" t="e">
        <f>INDEX(Orders!A:D,ROW()+1,FindCol("orders",2,TimeBucketName))/$C1274</f>
        <v>#N/A</v>
      </c>
    </row>
    <row r="1275" spans="1:4" ht="15" x14ac:dyDescent="0.25">
      <c r="A1275" s="12">
        <f>Orders!A1276</f>
        <v>0</v>
      </c>
      <c r="B1275" s="18" t="e">
        <f>VLOOKUP(A1275,'Product-tool'!A:E,5,0)</f>
        <v>#N/A</v>
      </c>
      <c r="C1275" s="44" t="e">
        <f>VLOOKUP(A1275&amp;B1275,'Standard output'!A:D,4,0)</f>
        <v>#N/A</v>
      </c>
      <c r="D1275" s="40" t="e">
        <f>INDEX(Orders!A:D,ROW()+1,FindCol("orders",2,TimeBucketName))/$C1275</f>
        <v>#N/A</v>
      </c>
    </row>
    <row r="1276" spans="1:4" ht="15" x14ac:dyDescent="0.25">
      <c r="A1276" s="12">
        <f>Orders!A1277</f>
        <v>0</v>
      </c>
      <c r="B1276" s="18" t="e">
        <f>VLOOKUP(A1276,'Product-tool'!A:E,5,0)</f>
        <v>#N/A</v>
      </c>
      <c r="C1276" s="44" t="e">
        <f>VLOOKUP(A1276&amp;B1276,'Standard output'!A:D,4,0)</f>
        <v>#N/A</v>
      </c>
      <c r="D1276" s="40" t="e">
        <f>INDEX(Orders!A:D,ROW()+1,FindCol("orders",2,TimeBucketName))/$C1276</f>
        <v>#N/A</v>
      </c>
    </row>
    <row r="1277" spans="1:4" ht="15" x14ac:dyDescent="0.25">
      <c r="A1277" s="12">
        <f>Orders!A1278</f>
        <v>0</v>
      </c>
      <c r="B1277" s="18" t="e">
        <f>VLOOKUP(A1277,'Product-tool'!A:E,5,0)</f>
        <v>#N/A</v>
      </c>
      <c r="C1277" s="44" t="e">
        <f>VLOOKUP(A1277&amp;B1277,'Standard output'!A:D,4,0)</f>
        <v>#N/A</v>
      </c>
      <c r="D1277" s="40" t="e">
        <f>INDEX(Orders!A:D,ROW()+1,FindCol("orders",2,TimeBucketName))/$C1277</f>
        <v>#N/A</v>
      </c>
    </row>
    <row r="1278" spans="1:4" ht="15" x14ac:dyDescent="0.25">
      <c r="A1278" s="12">
        <f>Orders!A1279</f>
        <v>0</v>
      </c>
      <c r="B1278" s="18" t="e">
        <f>VLOOKUP(A1278,'Product-tool'!A:E,5,0)</f>
        <v>#N/A</v>
      </c>
      <c r="C1278" s="44" t="e">
        <f>VLOOKUP(A1278&amp;B1278,'Standard output'!A:D,4,0)</f>
        <v>#N/A</v>
      </c>
      <c r="D1278" s="40" t="e">
        <f>INDEX(Orders!A:D,ROW()+1,FindCol("orders",2,TimeBucketName))/$C1278</f>
        <v>#N/A</v>
      </c>
    </row>
    <row r="1279" spans="1:4" ht="15" x14ac:dyDescent="0.25">
      <c r="A1279" s="12">
        <f>Orders!A1280</f>
        <v>0</v>
      </c>
      <c r="B1279" s="18" t="e">
        <f>VLOOKUP(A1279,'Product-tool'!A:E,5,0)</f>
        <v>#N/A</v>
      </c>
      <c r="C1279" s="44" t="e">
        <f>VLOOKUP(A1279&amp;B1279,'Standard output'!A:D,4,0)</f>
        <v>#N/A</v>
      </c>
      <c r="D1279" s="40" t="e">
        <f>INDEX(Orders!A:D,ROW()+1,FindCol("orders",2,TimeBucketName))/$C1279</f>
        <v>#N/A</v>
      </c>
    </row>
    <row r="1280" spans="1:4" ht="15" x14ac:dyDescent="0.25">
      <c r="A1280" s="12">
        <f>Orders!A1281</f>
        <v>0</v>
      </c>
      <c r="B1280" s="18" t="e">
        <f>VLOOKUP(A1280,'Product-tool'!A:E,5,0)</f>
        <v>#N/A</v>
      </c>
      <c r="C1280" s="44" t="e">
        <f>VLOOKUP(A1280&amp;B1280,'Standard output'!A:D,4,0)</f>
        <v>#N/A</v>
      </c>
      <c r="D1280" s="40" t="e">
        <f>INDEX(Orders!A:D,ROW()+1,FindCol("orders",2,TimeBucketName))/$C1280</f>
        <v>#N/A</v>
      </c>
    </row>
    <row r="1281" spans="1:4" ht="15" x14ac:dyDescent="0.25">
      <c r="A1281" s="12">
        <f>Orders!A1282</f>
        <v>0</v>
      </c>
      <c r="B1281" s="18" t="e">
        <f>VLOOKUP(A1281,'Product-tool'!A:E,5,0)</f>
        <v>#N/A</v>
      </c>
      <c r="C1281" s="44" t="e">
        <f>VLOOKUP(A1281&amp;B1281,'Standard output'!A:D,4,0)</f>
        <v>#N/A</v>
      </c>
      <c r="D1281" s="40" t="e">
        <f>INDEX(Orders!A:D,ROW()+1,FindCol("orders",2,TimeBucketName))/$C1281</f>
        <v>#N/A</v>
      </c>
    </row>
    <row r="1282" spans="1:4" ht="15" x14ac:dyDescent="0.25">
      <c r="A1282" s="12">
        <f>Orders!A1283</f>
        <v>0</v>
      </c>
      <c r="B1282" s="18" t="e">
        <f>VLOOKUP(A1282,'Product-tool'!A:E,5,0)</f>
        <v>#N/A</v>
      </c>
      <c r="C1282" s="44" t="e">
        <f>VLOOKUP(A1282&amp;B1282,'Standard output'!A:D,4,0)</f>
        <v>#N/A</v>
      </c>
      <c r="D1282" s="40" t="e">
        <f>INDEX(Orders!A:D,ROW()+1,FindCol("orders",2,TimeBucketName))/$C1282</f>
        <v>#N/A</v>
      </c>
    </row>
    <row r="1283" spans="1:4" ht="15" x14ac:dyDescent="0.25">
      <c r="A1283" s="12">
        <f>Orders!A1284</f>
        <v>0</v>
      </c>
      <c r="B1283" s="18" t="e">
        <f>VLOOKUP(A1283,'Product-tool'!A:E,5,0)</f>
        <v>#N/A</v>
      </c>
      <c r="C1283" s="44" t="e">
        <f>VLOOKUP(A1283&amp;B1283,'Standard output'!A:D,4,0)</f>
        <v>#N/A</v>
      </c>
      <c r="D1283" s="40" t="e">
        <f>INDEX(Orders!A:D,ROW()+1,FindCol("orders",2,TimeBucketName))/$C1283</f>
        <v>#N/A</v>
      </c>
    </row>
    <row r="1284" spans="1:4" ht="15" x14ac:dyDescent="0.25">
      <c r="A1284" s="12">
        <f>Orders!A1285</f>
        <v>0</v>
      </c>
      <c r="B1284" s="18" t="e">
        <f>VLOOKUP(A1284,'Product-tool'!A:E,5,0)</f>
        <v>#N/A</v>
      </c>
      <c r="C1284" s="44" t="e">
        <f>VLOOKUP(A1284&amp;B1284,'Standard output'!A:D,4,0)</f>
        <v>#N/A</v>
      </c>
      <c r="D1284" s="40" t="e">
        <f>INDEX(Orders!A:D,ROW()+1,FindCol("orders",2,TimeBucketName))/$C1284</f>
        <v>#N/A</v>
      </c>
    </row>
    <row r="1285" spans="1:4" ht="15" x14ac:dyDescent="0.25">
      <c r="A1285" s="12">
        <f>Orders!A1286</f>
        <v>0</v>
      </c>
      <c r="B1285" s="18" t="e">
        <f>VLOOKUP(A1285,'Product-tool'!A:E,5,0)</f>
        <v>#N/A</v>
      </c>
      <c r="C1285" s="44" t="e">
        <f>VLOOKUP(A1285&amp;B1285,'Standard output'!A:D,4,0)</f>
        <v>#N/A</v>
      </c>
      <c r="D1285" s="40" t="e">
        <f>INDEX(Orders!A:D,ROW()+1,FindCol("orders",2,TimeBucketName))/$C1285</f>
        <v>#N/A</v>
      </c>
    </row>
    <row r="1286" spans="1:4" ht="15" x14ac:dyDescent="0.25">
      <c r="A1286" s="12">
        <f>Orders!A1287</f>
        <v>0</v>
      </c>
      <c r="B1286" s="18" t="e">
        <f>VLOOKUP(A1286,'Product-tool'!A:E,5,0)</f>
        <v>#N/A</v>
      </c>
      <c r="C1286" s="44" t="e">
        <f>VLOOKUP(A1286&amp;B1286,'Standard output'!A:D,4,0)</f>
        <v>#N/A</v>
      </c>
      <c r="D1286" s="40" t="e">
        <f>INDEX(Orders!A:D,ROW()+1,FindCol("orders",2,TimeBucketName))/$C1286</f>
        <v>#N/A</v>
      </c>
    </row>
    <row r="1287" spans="1:4" ht="15" x14ac:dyDescent="0.25">
      <c r="A1287" s="12">
        <f>Orders!A1288</f>
        <v>0</v>
      </c>
      <c r="B1287" s="18" t="e">
        <f>VLOOKUP(A1287,'Product-tool'!A:E,5,0)</f>
        <v>#N/A</v>
      </c>
      <c r="C1287" s="44" t="e">
        <f>VLOOKUP(A1287&amp;B1287,'Standard output'!A:D,4,0)</f>
        <v>#N/A</v>
      </c>
      <c r="D1287" s="40" t="e">
        <f>INDEX(Orders!A:D,ROW()+1,FindCol("orders",2,TimeBucketName))/$C1287</f>
        <v>#N/A</v>
      </c>
    </row>
    <row r="1288" spans="1:4" ht="15" x14ac:dyDescent="0.25">
      <c r="A1288" s="12">
        <f>Orders!A1289</f>
        <v>0</v>
      </c>
      <c r="B1288" s="18" t="e">
        <f>VLOOKUP(A1288,'Product-tool'!A:E,5,0)</f>
        <v>#N/A</v>
      </c>
      <c r="C1288" s="44" t="e">
        <f>VLOOKUP(A1288&amp;B1288,'Standard output'!A:D,4,0)</f>
        <v>#N/A</v>
      </c>
      <c r="D1288" s="40" t="e">
        <f>INDEX(Orders!A:D,ROW()+1,FindCol("orders",2,TimeBucketName))/$C1288</f>
        <v>#N/A</v>
      </c>
    </row>
    <row r="1289" spans="1:4" ht="15" x14ac:dyDescent="0.25">
      <c r="A1289" s="12">
        <f>Orders!A1290</f>
        <v>0</v>
      </c>
      <c r="B1289" s="18" t="e">
        <f>VLOOKUP(A1289,'Product-tool'!A:E,5,0)</f>
        <v>#N/A</v>
      </c>
      <c r="C1289" s="44" t="e">
        <f>VLOOKUP(A1289&amp;B1289,'Standard output'!A:D,4,0)</f>
        <v>#N/A</v>
      </c>
      <c r="D1289" s="40" t="e">
        <f>INDEX(Orders!A:D,ROW()+1,FindCol("orders",2,TimeBucketName))/$C1289</f>
        <v>#N/A</v>
      </c>
    </row>
    <row r="1290" spans="1:4" ht="15" x14ac:dyDescent="0.25">
      <c r="A1290" s="12">
        <f>Orders!A1291</f>
        <v>0</v>
      </c>
      <c r="B1290" s="18" t="e">
        <f>VLOOKUP(A1290,'Product-tool'!A:E,5,0)</f>
        <v>#N/A</v>
      </c>
      <c r="C1290" s="44" t="e">
        <f>VLOOKUP(A1290&amp;B1290,'Standard output'!A:D,4,0)</f>
        <v>#N/A</v>
      </c>
      <c r="D1290" s="40" t="e">
        <f>INDEX(Orders!A:D,ROW()+1,FindCol("orders",2,TimeBucketName))/$C1290</f>
        <v>#N/A</v>
      </c>
    </row>
    <row r="1291" spans="1:4" ht="15" x14ac:dyDescent="0.25">
      <c r="A1291" s="12">
        <f>Orders!A1292</f>
        <v>0</v>
      </c>
      <c r="B1291" s="18" t="e">
        <f>VLOOKUP(A1291,'Product-tool'!A:E,5,0)</f>
        <v>#N/A</v>
      </c>
      <c r="C1291" s="44" t="e">
        <f>VLOOKUP(A1291&amp;B1291,'Standard output'!A:D,4,0)</f>
        <v>#N/A</v>
      </c>
      <c r="D1291" s="40" t="e">
        <f>INDEX(Orders!A:D,ROW()+1,FindCol("orders",2,TimeBucketName))/$C1291</f>
        <v>#N/A</v>
      </c>
    </row>
    <row r="1292" spans="1:4" ht="15" x14ac:dyDescent="0.25">
      <c r="A1292" s="12">
        <f>Orders!A1293</f>
        <v>0</v>
      </c>
      <c r="B1292" s="18" t="e">
        <f>VLOOKUP(A1292,'Product-tool'!A:E,5,0)</f>
        <v>#N/A</v>
      </c>
      <c r="C1292" s="44" t="e">
        <f>VLOOKUP(A1292&amp;B1292,'Standard output'!A:D,4,0)</f>
        <v>#N/A</v>
      </c>
      <c r="D1292" s="40" t="e">
        <f>INDEX(Orders!A:D,ROW()+1,FindCol("orders",2,TimeBucketName))/$C1292</f>
        <v>#N/A</v>
      </c>
    </row>
    <row r="1293" spans="1:4" ht="15" x14ac:dyDescent="0.25">
      <c r="A1293" s="12">
        <f>Orders!A1294</f>
        <v>0</v>
      </c>
      <c r="B1293" s="18" t="e">
        <f>VLOOKUP(A1293,'Product-tool'!A:E,5,0)</f>
        <v>#N/A</v>
      </c>
      <c r="C1293" s="44" t="e">
        <f>VLOOKUP(A1293&amp;B1293,'Standard output'!A:D,4,0)</f>
        <v>#N/A</v>
      </c>
      <c r="D1293" s="40" t="e">
        <f>INDEX(Orders!A:D,ROW()+1,FindCol("orders",2,TimeBucketName))/$C1293</f>
        <v>#N/A</v>
      </c>
    </row>
    <row r="1294" spans="1:4" ht="15" x14ac:dyDescent="0.25">
      <c r="A1294" s="12">
        <f>Orders!A1295</f>
        <v>0</v>
      </c>
      <c r="B1294" s="18" t="e">
        <f>VLOOKUP(A1294,'Product-tool'!A:E,5,0)</f>
        <v>#N/A</v>
      </c>
      <c r="C1294" s="44" t="e">
        <f>VLOOKUP(A1294&amp;B1294,'Standard output'!A:D,4,0)</f>
        <v>#N/A</v>
      </c>
      <c r="D1294" s="40" t="e">
        <f>INDEX(Orders!A:D,ROW()+1,FindCol("orders",2,TimeBucketName))/$C1294</f>
        <v>#N/A</v>
      </c>
    </row>
    <row r="1295" spans="1:4" ht="15" x14ac:dyDescent="0.25">
      <c r="A1295" s="12">
        <f>Orders!A1296</f>
        <v>0</v>
      </c>
      <c r="B1295" s="18" t="e">
        <f>VLOOKUP(A1295,'Product-tool'!A:E,5,0)</f>
        <v>#N/A</v>
      </c>
      <c r="C1295" s="44" t="e">
        <f>VLOOKUP(A1295&amp;B1295,'Standard output'!A:D,4,0)</f>
        <v>#N/A</v>
      </c>
      <c r="D1295" s="40" t="e">
        <f>INDEX(Orders!A:D,ROW()+1,FindCol("orders",2,TimeBucketName))/$C1295</f>
        <v>#N/A</v>
      </c>
    </row>
    <row r="1296" spans="1:4" ht="15" x14ac:dyDescent="0.25">
      <c r="A1296" s="12">
        <f>Orders!A1297</f>
        <v>0</v>
      </c>
      <c r="B1296" s="18" t="e">
        <f>VLOOKUP(A1296,'Product-tool'!A:E,5,0)</f>
        <v>#N/A</v>
      </c>
      <c r="C1296" s="44" t="e">
        <f>VLOOKUP(A1296&amp;B1296,'Standard output'!A:D,4,0)</f>
        <v>#N/A</v>
      </c>
      <c r="D1296" s="40" t="e">
        <f>INDEX(Orders!A:D,ROW()+1,FindCol("orders",2,TimeBucketName))/$C1296</f>
        <v>#N/A</v>
      </c>
    </row>
    <row r="1297" spans="1:4" ht="15" x14ac:dyDescent="0.25">
      <c r="A1297" s="12">
        <f>Orders!A1298</f>
        <v>0</v>
      </c>
      <c r="B1297" s="18" t="e">
        <f>VLOOKUP(A1297,'Product-tool'!A:E,5,0)</f>
        <v>#N/A</v>
      </c>
      <c r="C1297" s="44" t="e">
        <f>VLOOKUP(A1297&amp;B1297,'Standard output'!A:D,4,0)</f>
        <v>#N/A</v>
      </c>
      <c r="D1297" s="40" t="e">
        <f>INDEX(Orders!A:D,ROW()+1,FindCol("orders",2,TimeBucketName))/$C1297</f>
        <v>#N/A</v>
      </c>
    </row>
    <row r="1298" spans="1:4" ht="15" x14ac:dyDescent="0.25">
      <c r="A1298" s="12">
        <f>Orders!A1299</f>
        <v>0</v>
      </c>
      <c r="B1298" s="18" t="e">
        <f>VLOOKUP(A1298,'Product-tool'!A:E,5,0)</f>
        <v>#N/A</v>
      </c>
      <c r="C1298" s="44" t="e">
        <f>VLOOKUP(A1298&amp;B1298,'Standard output'!A:D,4,0)</f>
        <v>#N/A</v>
      </c>
      <c r="D1298" s="40" t="e">
        <f>INDEX(Orders!A:D,ROW()+1,FindCol("orders",2,TimeBucketName))/$C1298</f>
        <v>#N/A</v>
      </c>
    </row>
    <row r="1299" spans="1:4" ht="15" x14ac:dyDescent="0.25">
      <c r="A1299" s="12">
        <f>Orders!A1300</f>
        <v>0</v>
      </c>
      <c r="B1299" s="18" t="e">
        <f>VLOOKUP(A1299,'Product-tool'!A:E,5,0)</f>
        <v>#N/A</v>
      </c>
      <c r="C1299" s="44" t="e">
        <f>VLOOKUP(A1299&amp;B1299,'Standard output'!A:D,4,0)</f>
        <v>#N/A</v>
      </c>
      <c r="D1299" s="40" t="e">
        <f>INDEX(Orders!A:D,ROW()+1,FindCol("orders",2,TimeBucketName))/$C1299</f>
        <v>#N/A</v>
      </c>
    </row>
    <row r="1300" spans="1:4" ht="15" x14ac:dyDescent="0.25">
      <c r="A1300" s="12">
        <f>Orders!A1301</f>
        <v>0</v>
      </c>
      <c r="B1300" s="18" t="e">
        <f>VLOOKUP(A1300,'Product-tool'!A:E,5,0)</f>
        <v>#N/A</v>
      </c>
      <c r="C1300" s="44" t="e">
        <f>VLOOKUP(A1300&amp;B1300,'Standard output'!A:D,4,0)</f>
        <v>#N/A</v>
      </c>
      <c r="D1300" s="40" t="e">
        <f>INDEX(Orders!A:D,ROW()+1,FindCol("orders",2,TimeBucketName))/$C1300</f>
        <v>#N/A</v>
      </c>
    </row>
    <row r="1301" spans="1:4" ht="15" x14ac:dyDescent="0.25">
      <c r="A1301" s="12">
        <f>Orders!A1302</f>
        <v>0</v>
      </c>
      <c r="B1301" s="18" t="e">
        <f>VLOOKUP(A1301,'Product-tool'!A:E,5,0)</f>
        <v>#N/A</v>
      </c>
      <c r="C1301" s="44" t="e">
        <f>VLOOKUP(A1301&amp;B1301,'Standard output'!A:D,4,0)</f>
        <v>#N/A</v>
      </c>
      <c r="D1301" s="40" t="e">
        <f>INDEX(Orders!A:D,ROW()+1,FindCol("orders",2,TimeBucketName))/$C1301</f>
        <v>#N/A</v>
      </c>
    </row>
    <row r="1302" spans="1:4" ht="15" x14ac:dyDescent="0.25">
      <c r="A1302" s="12">
        <f>Orders!A1303</f>
        <v>0</v>
      </c>
      <c r="B1302" s="18" t="e">
        <f>VLOOKUP(A1302,'Product-tool'!A:E,5,0)</f>
        <v>#N/A</v>
      </c>
      <c r="C1302" s="44" t="e">
        <f>VLOOKUP(A1302&amp;B1302,'Standard output'!A:D,4,0)</f>
        <v>#N/A</v>
      </c>
      <c r="D1302" s="40" t="e">
        <f>INDEX(Orders!A:D,ROW()+1,FindCol("orders",2,TimeBucketName))/$C1302</f>
        <v>#N/A</v>
      </c>
    </row>
    <row r="1303" spans="1:4" ht="15" x14ac:dyDescent="0.25">
      <c r="A1303" s="12">
        <f>Orders!A1304</f>
        <v>0</v>
      </c>
      <c r="B1303" s="18" t="e">
        <f>VLOOKUP(A1303,'Product-tool'!A:E,5,0)</f>
        <v>#N/A</v>
      </c>
      <c r="C1303" s="44" t="e">
        <f>VLOOKUP(A1303&amp;B1303,'Standard output'!A:D,4,0)</f>
        <v>#N/A</v>
      </c>
      <c r="D1303" s="40" t="e">
        <f>INDEX(Orders!A:D,ROW()+1,FindCol("orders",2,TimeBucketName))/$C1303</f>
        <v>#N/A</v>
      </c>
    </row>
    <row r="1304" spans="1:4" ht="15" x14ac:dyDescent="0.25">
      <c r="A1304" s="12">
        <f>Orders!A1305</f>
        <v>0</v>
      </c>
      <c r="B1304" s="18" t="e">
        <f>VLOOKUP(A1304,'Product-tool'!A:E,5,0)</f>
        <v>#N/A</v>
      </c>
      <c r="C1304" s="44" t="e">
        <f>VLOOKUP(A1304&amp;B1304,'Standard output'!A:D,4,0)</f>
        <v>#N/A</v>
      </c>
      <c r="D1304" s="40" t="e">
        <f>INDEX(Orders!A:D,ROW()+1,FindCol("orders",2,TimeBucketName))/$C1304</f>
        <v>#N/A</v>
      </c>
    </row>
    <row r="1305" spans="1:4" ht="15" x14ac:dyDescent="0.25">
      <c r="A1305" s="12">
        <f>Orders!A1306</f>
        <v>0</v>
      </c>
      <c r="B1305" s="18" t="e">
        <f>VLOOKUP(A1305,'Product-tool'!A:E,5,0)</f>
        <v>#N/A</v>
      </c>
      <c r="C1305" s="44" t="e">
        <f>VLOOKUP(A1305&amp;B1305,'Standard output'!A:D,4,0)</f>
        <v>#N/A</v>
      </c>
      <c r="D1305" s="40" t="e">
        <f>INDEX(Orders!A:D,ROW()+1,FindCol("orders",2,TimeBucketName))/$C1305</f>
        <v>#N/A</v>
      </c>
    </row>
    <row r="1306" spans="1:4" ht="15" x14ac:dyDescent="0.25">
      <c r="A1306" s="12">
        <f>Orders!A1307</f>
        <v>0</v>
      </c>
      <c r="B1306" s="18" t="e">
        <f>VLOOKUP(A1306,'Product-tool'!A:E,5,0)</f>
        <v>#N/A</v>
      </c>
      <c r="C1306" s="44" t="e">
        <f>VLOOKUP(A1306&amp;B1306,'Standard output'!A:D,4,0)</f>
        <v>#N/A</v>
      </c>
      <c r="D1306" s="40" t="e">
        <f>INDEX(Orders!A:D,ROW()+1,FindCol("orders",2,TimeBucketName))/$C1306</f>
        <v>#N/A</v>
      </c>
    </row>
    <row r="1307" spans="1:4" ht="15" x14ac:dyDescent="0.25">
      <c r="A1307" s="12">
        <f>Orders!A1308</f>
        <v>0</v>
      </c>
      <c r="B1307" s="18" t="e">
        <f>VLOOKUP(A1307,'Product-tool'!A:E,5,0)</f>
        <v>#N/A</v>
      </c>
      <c r="C1307" s="44" t="e">
        <f>VLOOKUP(A1307&amp;B1307,'Standard output'!A:D,4,0)</f>
        <v>#N/A</v>
      </c>
      <c r="D1307" s="40" t="e">
        <f>INDEX(Orders!A:D,ROW()+1,FindCol("orders",2,TimeBucketName))/$C1307</f>
        <v>#N/A</v>
      </c>
    </row>
    <row r="1308" spans="1:4" ht="15" x14ac:dyDescent="0.25">
      <c r="A1308" s="12">
        <f>Orders!A1309</f>
        <v>0</v>
      </c>
      <c r="B1308" s="18" t="e">
        <f>VLOOKUP(A1308,'Product-tool'!A:E,5,0)</f>
        <v>#N/A</v>
      </c>
      <c r="C1308" s="44" t="e">
        <f>VLOOKUP(A1308&amp;B1308,'Standard output'!A:D,4,0)</f>
        <v>#N/A</v>
      </c>
      <c r="D1308" s="40" t="e">
        <f>INDEX(Orders!A:D,ROW()+1,FindCol("orders",2,TimeBucketName))/$C1308</f>
        <v>#N/A</v>
      </c>
    </row>
    <row r="1309" spans="1:4" ht="15" x14ac:dyDescent="0.25">
      <c r="A1309" s="12">
        <f>Orders!A1310</f>
        <v>0</v>
      </c>
      <c r="B1309" s="18" t="e">
        <f>VLOOKUP(A1309,'Product-tool'!A:E,5,0)</f>
        <v>#N/A</v>
      </c>
      <c r="C1309" s="44" t="e">
        <f>VLOOKUP(A1309&amp;B1309,'Standard output'!A:D,4,0)</f>
        <v>#N/A</v>
      </c>
      <c r="D1309" s="40" t="e">
        <f>INDEX(Orders!A:D,ROW()+1,FindCol("orders",2,TimeBucketName))/$C1309</f>
        <v>#N/A</v>
      </c>
    </row>
    <row r="1310" spans="1:4" ht="15" x14ac:dyDescent="0.25">
      <c r="A1310" s="12">
        <f>Orders!A1311</f>
        <v>0</v>
      </c>
      <c r="B1310" s="18" t="e">
        <f>VLOOKUP(A1310,'Product-tool'!A:E,5,0)</f>
        <v>#N/A</v>
      </c>
      <c r="C1310" s="44" t="e">
        <f>VLOOKUP(A1310&amp;B1310,'Standard output'!A:D,4,0)</f>
        <v>#N/A</v>
      </c>
      <c r="D1310" s="40" t="e">
        <f>INDEX(Orders!A:D,ROW()+1,FindCol("orders",2,TimeBucketName))/$C1310</f>
        <v>#N/A</v>
      </c>
    </row>
    <row r="1311" spans="1:4" ht="15" x14ac:dyDescent="0.25">
      <c r="A1311" s="12">
        <f>Orders!A1312</f>
        <v>0</v>
      </c>
      <c r="B1311" s="18" t="e">
        <f>VLOOKUP(A1311,'Product-tool'!A:E,5,0)</f>
        <v>#N/A</v>
      </c>
      <c r="C1311" s="44" t="e">
        <f>VLOOKUP(A1311&amp;B1311,'Standard output'!A:D,4,0)</f>
        <v>#N/A</v>
      </c>
      <c r="D1311" s="40" t="e">
        <f>INDEX(Orders!A:D,ROW()+1,FindCol("orders",2,TimeBucketName))/$C1311</f>
        <v>#N/A</v>
      </c>
    </row>
    <row r="1312" spans="1:4" ht="15" x14ac:dyDescent="0.25">
      <c r="A1312" s="12">
        <f>Orders!A1313</f>
        <v>0</v>
      </c>
      <c r="B1312" s="18" t="e">
        <f>VLOOKUP(A1312,'Product-tool'!A:E,5,0)</f>
        <v>#N/A</v>
      </c>
      <c r="C1312" s="44" t="e">
        <f>VLOOKUP(A1312&amp;B1312,'Standard output'!A:D,4,0)</f>
        <v>#N/A</v>
      </c>
      <c r="D1312" s="40" t="e">
        <f>INDEX(Orders!A:D,ROW()+1,FindCol("orders",2,TimeBucketName))/$C1312</f>
        <v>#N/A</v>
      </c>
    </row>
    <row r="1313" spans="1:4" ht="15" x14ac:dyDescent="0.25">
      <c r="A1313" s="12">
        <f>Orders!A1314</f>
        <v>0</v>
      </c>
      <c r="B1313" s="18" t="e">
        <f>VLOOKUP(A1313,'Product-tool'!A:E,5,0)</f>
        <v>#N/A</v>
      </c>
      <c r="C1313" s="44" t="e">
        <f>VLOOKUP(A1313&amp;B1313,'Standard output'!A:D,4,0)</f>
        <v>#N/A</v>
      </c>
      <c r="D1313" s="40" t="e">
        <f>INDEX(Orders!A:D,ROW()+1,FindCol("orders",2,TimeBucketName))/$C1313</f>
        <v>#N/A</v>
      </c>
    </row>
    <row r="1314" spans="1:4" ht="15" x14ac:dyDescent="0.25">
      <c r="A1314" s="12">
        <f>Orders!A1315</f>
        <v>0</v>
      </c>
      <c r="B1314" s="18" t="e">
        <f>VLOOKUP(A1314,'Product-tool'!A:E,5,0)</f>
        <v>#N/A</v>
      </c>
      <c r="C1314" s="44" t="e">
        <f>VLOOKUP(A1314&amp;B1314,'Standard output'!A:D,4,0)</f>
        <v>#N/A</v>
      </c>
      <c r="D1314" s="40" t="e">
        <f>INDEX(Orders!A:D,ROW()+1,FindCol("orders",2,TimeBucketName))/$C1314</f>
        <v>#N/A</v>
      </c>
    </row>
    <row r="1315" spans="1:4" ht="15" x14ac:dyDescent="0.25">
      <c r="A1315" s="12">
        <f>Orders!A1316</f>
        <v>0</v>
      </c>
      <c r="B1315" s="18" t="e">
        <f>VLOOKUP(A1315,'Product-tool'!A:E,5,0)</f>
        <v>#N/A</v>
      </c>
      <c r="C1315" s="44" t="e">
        <f>VLOOKUP(A1315&amp;B1315,'Standard output'!A:D,4,0)</f>
        <v>#N/A</v>
      </c>
      <c r="D1315" s="40" t="e">
        <f>INDEX(Orders!A:D,ROW()+1,FindCol("orders",2,TimeBucketName))/$C1315</f>
        <v>#N/A</v>
      </c>
    </row>
    <row r="1316" spans="1:4" ht="15" x14ac:dyDescent="0.25">
      <c r="A1316" s="12">
        <f>Orders!A1317</f>
        <v>0</v>
      </c>
      <c r="B1316" s="18" t="e">
        <f>VLOOKUP(A1316,'Product-tool'!A:E,5,0)</f>
        <v>#N/A</v>
      </c>
      <c r="C1316" s="44" t="e">
        <f>VLOOKUP(A1316&amp;B1316,'Standard output'!A:D,4,0)</f>
        <v>#N/A</v>
      </c>
      <c r="D1316" s="40" t="e">
        <f>INDEX(Orders!A:D,ROW()+1,FindCol("orders",2,TimeBucketName))/$C1316</f>
        <v>#N/A</v>
      </c>
    </row>
    <row r="1317" spans="1:4" ht="15" x14ac:dyDescent="0.25">
      <c r="A1317" s="12">
        <f>Orders!A1318</f>
        <v>0</v>
      </c>
      <c r="B1317" s="18" t="e">
        <f>VLOOKUP(A1317,'Product-tool'!A:E,5,0)</f>
        <v>#N/A</v>
      </c>
      <c r="C1317" s="44" t="e">
        <f>VLOOKUP(A1317&amp;B1317,'Standard output'!A:D,4,0)</f>
        <v>#N/A</v>
      </c>
      <c r="D1317" s="40" t="e">
        <f>INDEX(Orders!A:D,ROW()+1,FindCol("orders",2,TimeBucketName))/$C1317</f>
        <v>#N/A</v>
      </c>
    </row>
    <row r="1318" spans="1:4" ht="15" x14ac:dyDescent="0.25">
      <c r="A1318" s="12">
        <f>Orders!A1319</f>
        <v>0</v>
      </c>
      <c r="B1318" s="18" t="e">
        <f>VLOOKUP(A1318,'Product-tool'!A:E,5,0)</f>
        <v>#N/A</v>
      </c>
      <c r="C1318" s="44" t="e">
        <f>VLOOKUP(A1318&amp;B1318,'Standard output'!A:D,4,0)</f>
        <v>#N/A</v>
      </c>
      <c r="D1318" s="40" t="e">
        <f>INDEX(Orders!A:D,ROW()+1,FindCol("orders",2,TimeBucketName))/$C1318</f>
        <v>#N/A</v>
      </c>
    </row>
    <row r="1319" spans="1:4" ht="15" x14ac:dyDescent="0.25">
      <c r="A1319" s="12">
        <f>Orders!A1320</f>
        <v>0</v>
      </c>
      <c r="B1319" s="18" t="e">
        <f>VLOOKUP(A1319,'Product-tool'!A:E,5,0)</f>
        <v>#N/A</v>
      </c>
      <c r="C1319" s="44" t="e">
        <f>VLOOKUP(A1319&amp;B1319,'Standard output'!A:D,4,0)</f>
        <v>#N/A</v>
      </c>
      <c r="D1319" s="40" t="e">
        <f>INDEX(Orders!A:D,ROW()+1,FindCol("orders",2,TimeBucketName))/$C1319</f>
        <v>#N/A</v>
      </c>
    </row>
    <row r="1320" spans="1:4" ht="15" x14ac:dyDescent="0.25">
      <c r="A1320" s="12">
        <f>Orders!A1321</f>
        <v>0</v>
      </c>
      <c r="B1320" s="18" t="e">
        <f>VLOOKUP(A1320,'Product-tool'!A:E,5,0)</f>
        <v>#N/A</v>
      </c>
      <c r="C1320" s="44" t="e">
        <f>VLOOKUP(A1320&amp;B1320,'Standard output'!A:D,4,0)</f>
        <v>#N/A</v>
      </c>
      <c r="D1320" s="40" t="e">
        <f>INDEX(Orders!A:D,ROW()+1,FindCol("orders",2,TimeBucketName))/$C1320</f>
        <v>#N/A</v>
      </c>
    </row>
    <row r="1321" spans="1:4" ht="15" x14ac:dyDescent="0.25">
      <c r="A1321" s="12">
        <f>Orders!A1322</f>
        <v>0</v>
      </c>
      <c r="B1321" s="18" t="e">
        <f>VLOOKUP(A1321,'Product-tool'!A:E,5,0)</f>
        <v>#N/A</v>
      </c>
      <c r="C1321" s="44" t="e">
        <f>VLOOKUP(A1321&amp;B1321,'Standard output'!A:D,4,0)</f>
        <v>#N/A</v>
      </c>
      <c r="D1321" s="40" t="e">
        <f>INDEX(Orders!A:D,ROW()+1,FindCol("orders",2,TimeBucketName))/$C1321</f>
        <v>#N/A</v>
      </c>
    </row>
    <row r="1322" spans="1:4" ht="15" x14ac:dyDescent="0.25">
      <c r="A1322" s="12">
        <f>Orders!A1323</f>
        <v>0</v>
      </c>
      <c r="B1322" s="18" t="e">
        <f>VLOOKUP(A1322,'Product-tool'!A:E,5,0)</f>
        <v>#N/A</v>
      </c>
      <c r="C1322" s="44" t="e">
        <f>VLOOKUP(A1322&amp;B1322,'Standard output'!A:D,4,0)</f>
        <v>#N/A</v>
      </c>
      <c r="D1322" s="40" t="e">
        <f>INDEX(Orders!A:D,ROW()+1,FindCol("orders",2,TimeBucketName))/$C1322</f>
        <v>#N/A</v>
      </c>
    </row>
    <row r="1323" spans="1:4" ht="15" x14ac:dyDescent="0.25">
      <c r="A1323" s="12">
        <f>Orders!A1324</f>
        <v>0</v>
      </c>
      <c r="B1323" s="18" t="e">
        <f>VLOOKUP(A1323,'Product-tool'!A:E,5,0)</f>
        <v>#N/A</v>
      </c>
      <c r="C1323" s="44" t="e">
        <f>VLOOKUP(A1323&amp;B1323,'Standard output'!A:D,4,0)</f>
        <v>#N/A</v>
      </c>
      <c r="D1323" s="40" t="e">
        <f>INDEX(Orders!A:D,ROW()+1,FindCol("orders",2,TimeBucketName))/$C1323</f>
        <v>#N/A</v>
      </c>
    </row>
    <row r="1324" spans="1:4" ht="15" x14ac:dyDescent="0.25">
      <c r="A1324" s="12">
        <f>Orders!A1325</f>
        <v>0</v>
      </c>
      <c r="B1324" s="18" t="e">
        <f>VLOOKUP(A1324,'Product-tool'!A:E,5,0)</f>
        <v>#N/A</v>
      </c>
      <c r="C1324" s="44" t="e">
        <f>VLOOKUP(A1324&amp;B1324,'Standard output'!A:D,4,0)</f>
        <v>#N/A</v>
      </c>
      <c r="D1324" s="40" t="e">
        <f>INDEX(Orders!A:D,ROW()+1,FindCol("orders",2,TimeBucketName))/$C1324</f>
        <v>#N/A</v>
      </c>
    </row>
    <row r="1325" spans="1:4" ht="15" x14ac:dyDescent="0.25">
      <c r="A1325" s="12">
        <f>Orders!A1326</f>
        <v>0</v>
      </c>
      <c r="B1325" s="18" t="e">
        <f>VLOOKUP(A1325,'Product-tool'!A:E,5,0)</f>
        <v>#N/A</v>
      </c>
      <c r="C1325" s="44" t="e">
        <f>VLOOKUP(A1325&amp;B1325,'Standard output'!A:D,4,0)</f>
        <v>#N/A</v>
      </c>
      <c r="D1325" s="40" t="e">
        <f>INDEX(Orders!A:D,ROW()+1,FindCol("orders",2,TimeBucketName))/$C1325</f>
        <v>#N/A</v>
      </c>
    </row>
    <row r="1326" spans="1:4" ht="15" x14ac:dyDescent="0.25">
      <c r="A1326" s="12">
        <f>Orders!A1327</f>
        <v>0</v>
      </c>
      <c r="B1326" s="18" t="e">
        <f>VLOOKUP(A1326,'Product-tool'!A:E,5,0)</f>
        <v>#N/A</v>
      </c>
      <c r="C1326" s="44" t="e">
        <f>VLOOKUP(A1326&amp;B1326,'Standard output'!A:D,4,0)</f>
        <v>#N/A</v>
      </c>
      <c r="D1326" s="40" t="e">
        <f>INDEX(Orders!A:D,ROW()+1,FindCol("orders",2,TimeBucketName))/$C1326</f>
        <v>#N/A</v>
      </c>
    </row>
    <row r="1327" spans="1:4" ht="15" x14ac:dyDescent="0.25">
      <c r="A1327" s="12">
        <f>Orders!A1328</f>
        <v>0</v>
      </c>
      <c r="B1327" s="18" t="e">
        <f>VLOOKUP(A1327,'Product-tool'!A:E,5,0)</f>
        <v>#N/A</v>
      </c>
      <c r="C1327" s="44" t="e">
        <f>VLOOKUP(A1327&amp;B1327,'Standard output'!A:D,4,0)</f>
        <v>#N/A</v>
      </c>
      <c r="D1327" s="40" t="e">
        <f>INDEX(Orders!A:D,ROW()+1,FindCol("orders",2,TimeBucketName))/$C1327</f>
        <v>#N/A</v>
      </c>
    </row>
    <row r="1328" spans="1:4" ht="15" x14ac:dyDescent="0.25">
      <c r="A1328" s="12">
        <f>Orders!A1329</f>
        <v>0</v>
      </c>
      <c r="B1328" s="18" t="e">
        <f>VLOOKUP(A1328,'Product-tool'!A:E,5,0)</f>
        <v>#N/A</v>
      </c>
      <c r="C1328" s="44" t="e">
        <f>VLOOKUP(A1328&amp;B1328,'Standard output'!A:D,4,0)</f>
        <v>#N/A</v>
      </c>
      <c r="D1328" s="40" t="e">
        <f>INDEX(Orders!A:D,ROW()+1,FindCol("orders",2,TimeBucketName))/$C1328</f>
        <v>#N/A</v>
      </c>
    </row>
    <row r="1329" spans="1:4" ht="15" x14ac:dyDescent="0.25">
      <c r="A1329" s="12">
        <f>Orders!A1330</f>
        <v>0</v>
      </c>
      <c r="B1329" s="18" t="e">
        <f>VLOOKUP(A1329,'Product-tool'!A:E,5,0)</f>
        <v>#N/A</v>
      </c>
      <c r="C1329" s="44" t="e">
        <f>VLOOKUP(A1329&amp;B1329,'Standard output'!A:D,4,0)</f>
        <v>#N/A</v>
      </c>
      <c r="D1329" s="40" t="e">
        <f>INDEX(Orders!A:D,ROW()+1,FindCol("orders",2,TimeBucketName))/$C1329</f>
        <v>#N/A</v>
      </c>
    </row>
    <row r="1330" spans="1:4" ht="15" x14ac:dyDescent="0.25">
      <c r="A1330" s="12">
        <f>Orders!A1331</f>
        <v>0</v>
      </c>
      <c r="B1330" s="18" t="e">
        <f>VLOOKUP(A1330,'Product-tool'!A:E,5,0)</f>
        <v>#N/A</v>
      </c>
      <c r="C1330" s="44" t="e">
        <f>VLOOKUP(A1330&amp;B1330,'Standard output'!A:D,4,0)</f>
        <v>#N/A</v>
      </c>
      <c r="D1330" s="40" t="e">
        <f>INDEX(Orders!A:D,ROW()+1,FindCol("orders",2,TimeBucketName))/$C1330</f>
        <v>#N/A</v>
      </c>
    </row>
    <row r="1331" spans="1:4" ht="15" x14ac:dyDescent="0.25">
      <c r="A1331" s="12">
        <f>Orders!A1332</f>
        <v>0</v>
      </c>
      <c r="B1331" s="18" t="e">
        <f>VLOOKUP(A1331,'Product-tool'!A:E,5,0)</f>
        <v>#N/A</v>
      </c>
      <c r="C1331" s="44" t="e">
        <f>VLOOKUP(A1331&amp;B1331,'Standard output'!A:D,4,0)</f>
        <v>#N/A</v>
      </c>
      <c r="D1331" s="40" t="e">
        <f>INDEX(Orders!A:D,ROW()+1,FindCol("orders",2,TimeBucketName))/$C1331</f>
        <v>#N/A</v>
      </c>
    </row>
    <row r="1332" spans="1:4" ht="15" x14ac:dyDescent="0.25">
      <c r="A1332" s="12">
        <f>Orders!A1333</f>
        <v>0</v>
      </c>
      <c r="B1332" s="18" t="e">
        <f>VLOOKUP(A1332,'Product-tool'!A:E,5,0)</f>
        <v>#N/A</v>
      </c>
      <c r="C1332" s="44" t="e">
        <f>VLOOKUP(A1332&amp;B1332,'Standard output'!A:D,4,0)</f>
        <v>#N/A</v>
      </c>
      <c r="D1332" s="40" t="e">
        <f>INDEX(Orders!A:D,ROW()+1,FindCol("orders",2,TimeBucketName))/$C1332</f>
        <v>#N/A</v>
      </c>
    </row>
    <row r="1333" spans="1:4" ht="15" x14ac:dyDescent="0.25">
      <c r="A1333" s="12">
        <f>Orders!A1334</f>
        <v>0</v>
      </c>
      <c r="B1333" s="18" t="e">
        <f>VLOOKUP(A1333,'Product-tool'!A:E,5,0)</f>
        <v>#N/A</v>
      </c>
      <c r="C1333" s="44" t="e">
        <f>VLOOKUP(A1333&amp;B1333,'Standard output'!A:D,4,0)</f>
        <v>#N/A</v>
      </c>
      <c r="D1333" s="40" t="e">
        <f>INDEX(Orders!A:D,ROW()+1,FindCol("orders",2,TimeBucketName))/$C1333</f>
        <v>#N/A</v>
      </c>
    </row>
    <row r="1334" spans="1:4" ht="15" x14ac:dyDescent="0.25">
      <c r="A1334" s="12">
        <f>Orders!A1335</f>
        <v>0</v>
      </c>
      <c r="B1334" s="18" t="e">
        <f>VLOOKUP(A1334,'Product-tool'!A:E,5,0)</f>
        <v>#N/A</v>
      </c>
      <c r="C1334" s="44" t="e">
        <f>VLOOKUP(A1334&amp;B1334,'Standard output'!A:D,4,0)</f>
        <v>#N/A</v>
      </c>
      <c r="D1334" s="40" t="e">
        <f>INDEX(Orders!A:D,ROW()+1,FindCol("orders",2,TimeBucketName))/$C1334</f>
        <v>#N/A</v>
      </c>
    </row>
    <row r="1335" spans="1:4" ht="15" x14ac:dyDescent="0.25">
      <c r="A1335" s="12">
        <f>Orders!A1336</f>
        <v>0</v>
      </c>
      <c r="B1335" s="18" t="e">
        <f>VLOOKUP(A1335,'Product-tool'!A:E,5,0)</f>
        <v>#N/A</v>
      </c>
      <c r="C1335" s="44" t="e">
        <f>VLOOKUP(A1335&amp;B1335,'Standard output'!A:D,4,0)</f>
        <v>#N/A</v>
      </c>
      <c r="D1335" s="40" t="e">
        <f>INDEX(Orders!A:D,ROW()+1,FindCol("orders",2,TimeBucketName))/$C1335</f>
        <v>#N/A</v>
      </c>
    </row>
    <row r="1336" spans="1:4" ht="15" x14ac:dyDescent="0.25">
      <c r="A1336" s="12">
        <f>Orders!A1337</f>
        <v>0</v>
      </c>
      <c r="B1336" s="18" t="e">
        <f>VLOOKUP(A1336,'Product-tool'!A:E,5,0)</f>
        <v>#N/A</v>
      </c>
      <c r="C1336" s="44" t="e">
        <f>VLOOKUP(A1336&amp;B1336,'Standard output'!A:D,4,0)</f>
        <v>#N/A</v>
      </c>
      <c r="D1336" s="40" t="e">
        <f>INDEX(Orders!A:D,ROW()+1,FindCol("orders",2,TimeBucketName))/$C1336</f>
        <v>#N/A</v>
      </c>
    </row>
    <row r="1337" spans="1:4" ht="15" x14ac:dyDescent="0.25">
      <c r="A1337" s="12">
        <f>Orders!A1338</f>
        <v>0</v>
      </c>
      <c r="B1337" s="18" t="e">
        <f>VLOOKUP(A1337,'Product-tool'!A:E,5,0)</f>
        <v>#N/A</v>
      </c>
      <c r="C1337" s="44" t="e">
        <f>VLOOKUP(A1337&amp;B1337,'Standard output'!A:D,4,0)</f>
        <v>#N/A</v>
      </c>
      <c r="D1337" s="40" t="e">
        <f>INDEX(Orders!A:D,ROW()+1,FindCol("orders",2,TimeBucketName))/$C1337</f>
        <v>#N/A</v>
      </c>
    </row>
    <row r="1338" spans="1:4" ht="15" x14ac:dyDescent="0.25">
      <c r="A1338" s="12">
        <f>Orders!A1339</f>
        <v>0</v>
      </c>
      <c r="B1338" s="18" t="e">
        <f>VLOOKUP(A1338,'Product-tool'!A:E,5,0)</f>
        <v>#N/A</v>
      </c>
      <c r="C1338" s="44" t="e">
        <f>VLOOKUP(A1338&amp;B1338,'Standard output'!A:D,4,0)</f>
        <v>#N/A</v>
      </c>
      <c r="D1338" s="40" t="e">
        <f>INDEX(Orders!A:D,ROW()+1,FindCol("orders",2,TimeBucketName))/$C1338</f>
        <v>#N/A</v>
      </c>
    </row>
    <row r="1339" spans="1:4" ht="15" x14ac:dyDescent="0.25">
      <c r="A1339" s="12">
        <f>Orders!A1340</f>
        <v>0</v>
      </c>
      <c r="B1339" s="18" t="e">
        <f>VLOOKUP(A1339,'Product-tool'!A:E,5,0)</f>
        <v>#N/A</v>
      </c>
      <c r="C1339" s="44" t="e">
        <f>VLOOKUP(A1339&amp;B1339,'Standard output'!A:D,4,0)</f>
        <v>#N/A</v>
      </c>
      <c r="D1339" s="40" t="e">
        <f>INDEX(Orders!A:D,ROW()+1,FindCol("orders",2,TimeBucketName))/$C1339</f>
        <v>#N/A</v>
      </c>
    </row>
    <row r="1340" spans="1:4" ht="15" x14ac:dyDescent="0.25">
      <c r="A1340" s="12">
        <f>Orders!A1341</f>
        <v>0</v>
      </c>
      <c r="B1340" s="18" t="e">
        <f>VLOOKUP(A1340,'Product-tool'!A:E,5,0)</f>
        <v>#N/A</v>
      </c>
      <c r="C1340" s="44" t="e">
        <f>VLOOKUP(A1340&amp;B1340,'Standard output'!A:D,4,0)</f>
        <v>#N/A</v>
      </c>
      <c r="D1340" s="40" t="e">
        <f>INDEX(Orders!A:D,ROW()+1,FindCol("orders",2,TimeBucketName))/$C1340</f>
        <v>#N/A</v>
      </c>
    </row>
    <row r="1341" spans="1:4" ht="15" x14ac:dyDescent="0.25">
      <c r="A1341" s="12">
        <f>Orders!A1342</f>
        <v>0</v>
      </c>
      <c r="B1341" s="18" t="e">
        <f>VLOOKUP(A1341,'Product-tool'!A:E,5,0)</f>
        <v>#N/A</v>
      </c>
      <c r="C1341" s="44" t="e">
        <f>VLOOKUP(A1341&amp;B1341,'Standard output'!A:D,4,0)</f>
        <v>#N/A</v>
      </c>
      <c r="D1341" s="40" t="e">
        <f>INDEX(Orders!A:D,ROW()+1,FindCol("orders",2,TimeBucketName))/$C1341</f>
        <v>#N/A</v>
      </c>
    </row>
    <row r="1342" spans="1:4" ht="15" x14ac:dyDescent="0.25">
      <c r="A1342" s="12">
        <f>Orders!A1343</f>
        <v>0</v>
      </c>
      <c r="B1342" s="18" t="e">
        <f>VLOOKUP(A1342,'Product-tool'!A:E,5,0)</f>
        <v>#N/A</v>
      </c>
      <c r="C1342" s="44" t="e">
        <f>VLOOKUP(A1342&amp;B1342,'Standard output'!A:D,4,0)</f>
        <v>#N/A</v>
      </c>
      <c r="D1342" s="40" t="e">
        <f>INDEX(Orders!A:D,ROW()+1,FindCol("orders",2,TimeBucketName))/$C1342</f>
        <v>#N/A</v>
      </c>
    </row>
    <row r="1343" spans="1:4" ht="15" x14ac:dyDescent="0.25">
      <c r="A1343" s="12">
        <f>Orders!A1344</f>
        <v>0</v>
      </c>
      <c r="B1343" s="18" t="e">
        <f>VLOOKUP(A1343,'Product-tool'!A:E,5,0)</f>
        <v>#N/A</v>
      </c>
      <c r="C1343" s="44" t="e">
        <f>VLOOKUP(A1343&amp;B1343,'Standard output'!A:D,4,0)</f>
        <v>#N/A</v>
      </c>
      <c r="D1343" s="40" t="e">
        <f>INDEX(Orders!A:D,ROW()+1,FindCol("orders",2,TimeBucketName))/$C1343</f>
        <v>#N/A</v>
      </c>
    </row>
    <row r="1344" spans="1:4" ht="15" x14ac:dyDescent="0.25">
      <c r="A1344" s="12">
        <f>Orders!A1345</f>
        <v>0</v>
      </c>
      <c r="B1344" s="18" t="e">
        <f>VLOOKUP(A1344,'Product-tool'!A:E,5,0)</f>
        <v>#N/A</v>
      </c>
      <c r="C1344" s="44" t="e">
        <f>VLOOKUP(A1344&amp;B1344,'Standard output'!A:D,4,0)</f>
        <v>#N/A</v>
      </c>
      <c r="D1344" s="40" t="e">
        <f>INDEX(Orders!A:D,ROW()+1,FindCol("orders",2,TimeBucketName))/$C1344</f>
        <v>#N/A</v>
      </c>
    </row>
    <row r="1345" spans="1:4" ht="15" x14ac:dyDescent="0.25">
      <c r="A1345" s="12">
        <f>Orders!A1346</f>
        <v>0</v>
      </c>
      <c r="B1345" s="18" t="e">
        <f>VLOOKUP(A1345,'Product-tool'!A:E,5,0)</f>
        <v>#N/A</v>
      </c>
      <c r="C1345" s="44" t="e">
        <f>VLOOKUP(A1345&amp;B1345,'Standard output'!A:D,4,0)</f>
        <v>#N/A</v>
      </c>
      <c r="D1345" s="40" t="e">
        <f>INDEX(Orders!A:D,ROW()+1,FindCol("orders",2,TimeBucketName))/$C1345</f>
        <v>#N/A</v>
      </c>
    </row>
    <row r="1346" spans="1:4" ht="15" x14ac:dyDescent="0.25">
      <c r="A1346" s="12">
        <f>Orders!A1347</f>
        <v>0</v>
      </c>
      <c r="B1346" s="18" t="e">
        <f>VLOOKUP(A1346,'Product-tool'!A:E,5,0)</f>
        <v>#N/A</v>
      </c>
      <c r="C1346" s="44" t="e">
        <f>VLOOKUP(A1346&amp;B1346,'Standard output'!A:D,4,0)</f>
        <v>#N/A</v>
      </c>
      <c r="D1346" s="40" t="e">
        <f>INDEX(Orders!A:D,ROW()+1,FindCol("orders",2,TimeBucketName))/$C1346</f>
        <v>#N/A</v>
      </c>
    </row>
    <row r="1347" spans="1:4" ht="15" x14ac:dyDescent="0.25">
      <c r="A1347" s="12">
        <f>Orders!A1348</f>
        <v>0</v>
      </c>
      <c r="B1347" s="18" t="e">
        <f>VLOOKUP(A1347,'Product-tool'!A:E,5,0)</f>
        <v>#N/A</v>
      </c>
      <c r="C1347" s="44" t="e">
        <f>VLOOKUP(A1347&amp;B1347,'Standard output'!A:D,4,0)</f>
        <v>#N/A</v>
      </c>
      <c r="D1347" s="40" t="e">
        <f>INDEX(Orders!A:D,ROW()+1,FindCol("orders",2,TimeBucketName))/$C1347</f>
        <v>#N/A</v>
      </c>
    </row>
    <row r="1348" spans="1:4" ht="15" x14ac:dyDescent="0.25">
      <c r="A1348" s="12">
        <f>Orders!A1349</f>
        <v>0</v>
      </c>
      <c r="B1348" s="18" t="e">
        <f>VLOOKUP(A1348,'Product-tool'!A:E,5,0)</f>
        <v>#N/A</v>
      </c>
      <c r="C1348" s="44" t="e">
        <f>VLOOKUP(A1348&amp;B1348,'Standard output'!A:D,4,0)</f>
        <v>#N/A</v>
      </c>
      <c r="D1348" s="40" t="e">
        <f>INDEX(Orders!A:D,ROW()+1,FindCol("orders",2,TimeBucketName))/$C1348</f>
        <v>#N/A</v>
      </c>
    </row>
    <row r="1349" spans="1:4" ht="15" x14ac:dyDescent="0.25">
      <c r="A1349" s="12">
        <f>Orders!A1350</f>
        <v>0</v>
      </c>
      <c r="B1349" s="18" t="e">
        <f>VLOOKUP(A1349,'Product-tool'!A:E,5,0)</f>
        <v>#N/A</v>
      </c>
      <c r="C1349" s="44" t="e">
        <f>VLOOKUP(A1349&amp;B1349,'Standard output'!A:D,4,0)</f>
        <v>#N/A</v>
      </c>
      <c r="D1349" s="40" t="e">
        <f>INDEX(Orders!A:D,ROW()+1,FindCol("orders",2,TimeBucketName))/$C1349</f>
        <v>#N/A</v>
      </c>
    </row>
    <row r="1350" spans="1:4" ht="15" x14ac:dyDescent="0.25">
      <c r="A1350" s="12">
        <f>Orders!A1351</f>
        <v>0</v>
      </c>
      <c r="B1350" s="18" t="e">
        <f>VLOOKUP(A1350,'Product-tool'!A:E,5,0)</f>
        <v>#N/A</v>
      </c>
      <c r="C1350" s="44" t="e">
        <f>VLOOKUP(A1350&amp;B1350,'Standard output'!A:D,4,0)</f>
        <v>#N/A</v>
      </c>
      <c r="D1350" s="40" t="e">
        <f>INDEX(Orders!A:D,ROW()+1,FindCol("orders",2,TimeBucketName))/$C1350</f>
        <v>#N/A</v>
      </c>
    </row>
    <row r="1351" spans="1:4" ht="15" x14ac:dyDescent="0.25">
      <c r="A1351" s="12">
        <f>Orders!A1352</f>
        <v>0</v>
      </c>
      <c r="B1351" s="18" t="e">
        <f>VLOOKUP(A1351,'Product-tool'!A:E,5,0)</f>
        <v>#N/A</v>
      </c>
      <c r="C1351" s="44" t="e">
        <f>VLOOKUP(A1351&amp;B1351,'Standard output'!A:D,4,0)</f>
        <v>#N/A</v>
      </c>
      <c r="D1351" s="40" t="e">
        <f>INDEX(Orders!A:D,ROW()+1,FindCol("orders",2,TimeBucketName))/$C1351</f>
        <v>#N/A</v>
      </c>
    </row>
    <row r="1352" spans="1:4" ht="15" x14ac:dyDescent="0.25">
      <c r="A1352" s="12">
        <f>Orders!A1353</f>
        <v>0</v>
      </c>
      <c r="B1352" s="18" t="e">
        <f>VLOOKUP(A1352,'Product-tool'!A:E,5,0)</f>
        <v>#N/A</v>
      </c>
      <c r="C1352" s="44" t="e">
        <f>VLOOKUP(A1352&amp;B1352,'Standard output'!A:D,4,0)</f>
        <v>#N/A</v>
      </c>
      <c r="D1352" s="40" t="e">
        <f>INDEX(Orders!A:D,ROW()+1,FindCol("orders",2,TimeBucketName))/$C1352</f>
        <v>#N/A</v>
      </c>
    </row>
    <row r="1353" spans="1:4" ht="15" x14ac:dyDescent="0.25">
      <c r="A1353" s="12">
        <f>Orders!A1354</f>
        <v>0</v>
      </c>
      <c r="B1353" s="18" t="e">
        <f>VLOOKUP(A1353,'Product-tool'!A:E,5,0)</f>
        <v>#N/A</v>
      </c>
      <c r="C1353" s="44" t="e">
        <f>VLOOKUP(A1353&amp;B1353,'Standard output'!A:D,4,0)</f>
        <v>#N/A</v>
      </c>
      <c r="D1353" s="40" t="e">
        <f>INDEX(Orders!A:D,ROW()+1,FindCol("orders",2,TimeBucketName))/$C1353</f>
        <v>#N/A</v>
      </c>
    </row>
    <row r="1354" spans="1:4" ht="15" x14ac:dyDescent="0.25">
      <c r="A1354" s="12">
        <f>Orders!A1355</f>
        <v>0</v>
      </c>
      <c r="B1354" s="18" t="e">
        <f>VLOOKUP(A1354,'Product-tool'!A:E,5,0)</f>
        <v>#N/A</v>
      </c>
      <c r="C1354" s="44" t="e">
        <f>VLOOKUP(A1354&amp;B1354,'Standard output'!A:D,4,0)</f>
        <v>#N/A</v>
      </c>
      <c r="D1354" s="40" t="e">
        <f>INDEX(Orders!A:D,ROW()+1,FindCol("orders",2,TimeBucketName))/$C1354</f>
        <v>#N/A</v>
      </c>
    </row>
    <row r="1355" spans="1:4" ht="15" x14ac:dyDescent="0.25">
      <c r="A1355" s="12">
        <f>Orders!A1356</f>
        <v>0</v>
      </c>
      <c r="B1355" s="18" t="e">
        <f>VLOOKUP(A1355,'Product-tool'!A:E,5,0)</f>
        <v>#N/A</v>
      </c>
      <c r="C1355" s="44" t="e">
        <f>VLOOKUP(A1355&amp;B1355,'Standard output'!A:D,4,0)</f>
        <v>#N/A</v>
      </c>
      <c r="D1355" s="40" t="e">
        <f>INDEX(Orders!A:D,ROW()+1,FindCol("orders",2,TimeBucketName))/$C1355</f>
        <v>#N/A</v>
      </c>
    </row>
    <row r="1356" spans="1:4" ht="15" x14ac:dyDescent="0.25">
      <c r="A1356" s="12">
        <f>Orders!A1357</f>
        <v>0</v>
      </c>
      <c r="B1356" s="18" t="e">
        <f>VLOOKUP(A1356,'Product-tool'!A:E,5,0)</f>
        <v>#N/A</v>
      </c>
      <c r="C1356" s="44" t="e">
        <f>VLOOKUP(A1356&amp;B1356,'Standard output'!A:D,4,0)</f>
        <v>#N/A</v>
      </c>
      <c r="D1356" s="40" t="e">
        <f>INDEX(Orders!A:D,ROW()+1,FindCol("orders",2,TimeBucketName))/$C1356</f>
        <v>#N/A</v>
      </c>
    </row>
    <row r="1357" spans="1:4" ht="15" x14ac:dyDescent="0.25">
      <c r="A1357" s="12">
        <f>Orders!A1358</f>
        <v>0</v>
      </c>
      <c r="B1357" s="18" t="e">
        <f>VLOOKUP(A1357,'Product-tool'!A:E,5,0)</f>
        <v>#N/A</v>
      </c>
      <c r="C1357" s="44" t="e">
        <f>VLOOKUP(A1357&amp;B1357,'Standard output'!A:D,4,0)</f>
        <v>#N/A</v>
      </c>
      <c r="D1357" s="40" t="e">
        <f>INDEX(Orders!A:D,ROW()+1,FindCol("orders",2,TimeBucketName))/$C1357</f>
        <v>#N/A</v>
      </c>
    </row>
    <row r="1358" spans="1:4" ht="15" x14ac:dyDescent="0.25">
      <c r="A1358" s="12">
        <f>Orders!A1359</f>
        <v>0</v>
      </c>
      <c r="B1358" s="18" t="e">
        <f>VLOOKUP(A1358,'Product-tool'!A:E,5,0)</f>
        <v>#N/A</v>
      </c>
      <c r="C1358" s="44" t="e">
        <f>VLOOKUP(A1358&amp;B1358,'Standard output'!A:D,4,0)</f>
        <v>#N/A</v>
      </c>
      <c r="D1358" s="40" t="e">
        <f>INDEX(Orders!A:D,ROW()+1,FindCol("orders",2,TimeBucketName))/$C1358</f>
        <v>#N/A</v>
      </c>
    </row>
    <row r="1359" spans="1:4" ht="15" x14ac:dyDescent="0.25">
      <c r="A1359" s="12">
        <f>Orders!A1360</f>
        <v>0</v>
      </c>
      <c r="B1359" s="18" t="e">
        <f>VLOOKUP(A1359,'Product-tool'!A:E,5,0)</f>
        <v>#N/A</v>
      </c>
      <c r="C1359" s="44" t="e">
        <f>VLOOKUP(A1359&amp;B1359,'Standard output'!A:D,4,0)</f>
        <v>#N/A</v>
      </c>
      <c r="D1359" s="40" t="e">
        <f>INDEX(Orders!A:D,ROW()+1,FindCol("orders",2,TimeBucketName))/$C1359</f>
        <v>#N/A</v>
      </c>
    </row>
    <row r="1360" spans="1:4" ht="15" x14ac:dyDescent="0.25">
      <c r="A1360" s="12">
        <f>Orders!A1361</f>
        <v>0</v>
      </c>
      <c r="B1360" s="18" t="e">
        <f>VLOOKUP(A1360,'Product-tool'!A:E,5,0)</f>
        <v>#N/A</v>
      </c>
      <c r="C1360" s="44" t="e">
        <f>VLOOKUP(A1360&amp;B1360,'Standard output'!A:D,4,0)</f>
        <v>#N/A</v>
      </c>
      <c r="D1360" s="40" t="e">
        <f>INDEX(Orders!A:D,ROW()+1,FindCol("orders",2,TimeBucketName))/$C1360</f>
        <v>#N/A</v>
      </c>
    </row>
    <row r="1361" spans="1:4" ht="15" x14ac:dyDescent="0.25">
      <c r="A1361" s="12">
        <f>Orders!A1362</f>
        <v>0</v>
      </c>
      <c r="B1361" s="18" t="e">
        <f>VLOOKUP(A1361,'Product-tool'!A:E,5,0)</f>
        <v>#N/A</v>
      </c>
      <c r="C1361" s="44" t="e">
        <f>VLOOKUP(A1361&amp;B1361,'Standard output'!A:D,4,0)</f>
        <v>#N/A</v>
      </c>
      <c r="D1361" s="40" t="e">
        <f>INDEX(Orders!A:D,ROW()+1,FindCol("orders",2,TimeBucketName))/$C1361</f>
        <v>#N/A</v>
      </c>
    </row>
    <row r="1362" spans="1:4" ht="15" x14ac:dyDescent="0.25">
      <c r="A1362" s="12">
        <f>Orders!A1363</f>
        <v>0</v>
      </c>
      <c r="B1362" s="18" t="e">
        <f>VLOOKUP(A1362,'Product-tool'!A:E,5,0)</f>
        <v>#N/A</v>
      </c>
      <c r="C1362" s="44" t="e">
        <f>VLOOKUP(A1362&amp;B1362,'Standard output'!A:D,4,0)</f>
        <v>#N/A</v>
      </c>
      <c r="D1362" s="40" t="e">
        <f>INDEX(Orders!A:D,ROW()+1,FindCol("orders",2,TimeBucketName))/$C1362</f>
        <v>#N/A</v>
      </c>
    </row>
    <row r="1363" spans="1:4" ht="15" x14ac:dyDescent="0.25">
      <c r="A1363" s="12">
        <f>Orders!A1364</f>
        <v>0</v>
      </c>
      <c r="B1363" s="18" t="e">
        <f>VLOOKUP(A1363,'Product-tool'!A:E,5,0)</f>
        <v>#N/A</v>
      </c>
      <c r="C1363" s="44" t="e">
        <f>VLOOKUP(A1363&amp;B1363,'Standard output'!A:D,4,0)</f>
        <v>#N/A</v>
      </c>
      <c r="D1363" s="40" t="e">
        <f>INDEX(Orders!A:D,ROW()+1,FindCol("orders",2,TimeBucketName))/$C1363</f>
        <v>#N/A</v>
      </c>
    </row>
    <row r="1364" spans="1:4" ht="15" x14ac:dyDescent="0.25">
      <c r="A1364" s="12">
        <f>Orders!A1365</f>
        <v>0</v>
      </c>
      <c r="B1364" s="18" t="e">
        <f>VLOOKUP(A1364,'Product-tool'!A:E,5,0)</f>
        <v>#N/A</v>
      </c>
      <c r="C1364" s="44" t="e">
        <f>VLOOKUP(A1364&amp;B1364,'Standard output'!A:D,4,0)</f>
        <v>#N/A</v>
      </c>
      <c r="D1364" s="40" t="e">
        <f>INDEX(Orders!A:D,ROW()+1,FindCol("orders",2,TimeBucketName))/$C1364</f>
        <v>#N/A</v>
      </c>
    </row>
    <row r="1365" spans="1:4" ht="15" x14ac:dyDescent="0.25">
      <c r="A1365" s="12">
        <f>Orders!A1366</f>
        <v>0</v>
      </c>
      <c r="B1365" s="18" t="e">
        <f>VLOOKUP(A1365,'Product-tool'!A:E,5,0)</f>
        <v>#N/A</v>
      </c>
      <c r="C1365" s="44" t="e">
        <f>VLOOKUP(A1365&amp;B1365,'Standard output'!A:D,4,0)</f>
        <v>#N/A</v>
      </c>
      <c r="D1365" s="40" t="e">
        <f>INDEX(Orders!A:D,ROW()+1,FindCol("orders",2,TimeBucketName))/$C1365</f>
        <v>#N/A</v>
      </c>
    </row>
    <row r="1366" spans="1:4" ht="15" x14ac:dyDescent="0.25">
      <c r="A1366" s="12">
        <f>Orders!A1367</f>
        <v>0</v>
      </c>
      <c r="B1366" s="18" t="e">
        <f>VLOOKUP(A1366,'Product-tool'!A:E,5,0)</f>
        <v>#N/A</v>
      </c>
      <c r="C1366" s="44" t="e">
        <f>VLOOKUP(A1366&amp;B1366,'Standard output'!A:D,4,0)</f>
        <v>#N/A</v>
      </c>
      <c r="D1366" s="40" t="e">
        <f>INDEX(Orders!A:D,ROW()+1,FindCol("orders",2,TimeBucketName))/$C1366</f>
        <v>#N/A</v>
      </c>
    </row>
    <row r="1367" spans="1:4" ht="15" x14ac:dyDescent="0.25">
      <c r="A1367" s="12">
        <f>Orders!A1368</f>
        <v>0</v>
      </c>
      <c r="B1367" s="18" t="e">
        <f>VLOOKUP(A1367,'Product-tool'!A:E,5,0)</f>
        <v>#N/A</v>
      </c>
      <c r="C1367" s="44" t="e">
        <f>VLOOKUP(A1367&amp;B1367,'Standard output'!A:D,4,0)</f>
        <v>#N/A</v>
      </c>
      <c r="D1367" s="40" t="e">
        <f>INDEX(Orders!A:D,ROW()+1,FindCol("orders",2,TimeBucketName))/$C1367</f>
        <v>#N/A</v>
      </c>
    </row>
    <row r="1368" spans="1:4" ht="15" x14ac:dyDescent="0.25">
      <c r="A1368" s="12">
        <f>Orders!A1369</f>
        <v>0</v>
      </c>
      <c r="B1368" s="18" t="e">
        <f>VLOOKUP(A1368,'Product-tool'!A:E,5,0)</f>
        <v>#N/A</v>
      </c>
      <c r="C1368" s="44" t="e">
        <f>VLOOKUP(A1368&amp;B1368,'Standard output'!A:D,4,0)</f>
        <v>#N/A</v>
      </c>
      <c r="D1368" s="40" t="e">
        <f>INDEX(Orders!A:D,ROW()+1,FindCol("orders",2,TimeBucketName))/$C1368</f>
        <v>#N/A</v>
      </c>
    </row>
    <row r="1369" spans="1:4" ht="15" x14ac:dyDescent="0.25">
      <c r="A1369" s="12">
        <f>Orders!A1370</f>
        <v>0</v>
      </c>
      <c r="B1369" s="18" t="e">
        <f>VLOOKUP(A1369,'Product-tool'!A:E,5,0)</f>
        <v>#N/A</v>
      </c>
      <c r="C1369" s="44" t="e">
        <f>VLOOKUP(A1369&amp;B1369,'Standard output'!A:D,4,0)</f>
        <v>#N/A</v>
      </c>
      <c r="D1369" s="40" t="e">
        <f>INDEX(Orders!A:D,ROW()+1,FindCol("orders",2,TimeBucketName))/$C1369</f>
        <v>#N/A</v>
      </c>
    </row>
    <row r="1370" spans="1:4" ht="15" x14ac:dyDescent="0.25">
      <c r="A1370" s="12">
        <f>Orders!A1371</f>
        <v>0</v>
      </c>
      <c r="B1370" s="18" t="e">
        <f>VLOOKUP(A1370,'Product-tool'!A:E,5,0)</f>
        <v>#N/A</v>
      </c>
      <c r="C1370" s="44" t="e">
        <f>VLOOKUP(A1370&amp;B1370,'Standard output'!A:D,4,0)</f>
        <v>#N/A</v>
      </c>
      <c r="D1370" s="40" t="e">
        <f>INDEX(Orders!A:D,ROW()+1,FindCol("orders",2,TimeBucketName))/$C1370</f>
        <v>#N/A</v>
      </c>
    </row>
    <row r="1371" spans="1:4" ht="15" x14ac:dyDescent="0.25">
      <c r="A1371" s="12">
        <f>Orders!A1372</f>
        <v>0</v>
      </c>
      <c r="B1371" s="18" t="e">
        <f>VLOOKUP(A1371,'Product-tool'!A:E,5,0)</f>
        <v>#N/A</v>
      </c>
      <c r="C1371" s="44" t="e">
        <f>VLOOKUP(A1371&amp;B1371,'Standard output'!A:D,4,0)</f>
        <v>#N/A</v>
      </c>
      <c r="D1371" s="40" t="e">
        <f>INDEX(Orders!A:D,ROW()+1,FindCol("orders",2,TimeBucketName))/$C1371</f>
        <v>#N/A</v>
      </c>
    </row>
    <row r="1372" spans="1:4" ht="15" x14ac:dyDescent="0.25">
      <c r="A1372" s="12">
        <f>Orders!A1373</f>
        <v>0</v>
      </c>
      <c r="B1372" s="18" t="e">
        <f>VLOOKUP(A1372,'Product-tool'!A:E,5,0)</f>
        <v>#N/A</v>
      </c>
      <c r="C1372" s="44" t="e">
        <f>VLOOKUP(A1372&amp;B1372,'Standard output'!A:D,4,0)</f>
        <v>#N/A</v>
      </c>
      <c r="D1372" s="40" t="e">
        <f>INDEX(Orders!A:D,ROW()+1,FindCol("orders",2,TimeBucketName))/$C1372</f>
        <v>#N/A</v>
      </c>
    </row>
    <row r="1373" spans="1:4" ht="15" x14ac:dyDescent="0.25">
      <c r="A1373" s="12">
        <f>Orders!A1374</f>
        <v>0</v>
      </c>
      <c r="B1373" s="18" t="e">
        <f>VLOOKUP(A1373,'Product-tool'!A:E,5,0)</f>
        <v>#N/A</v>
      </c>
      <c r="C1373" s="44" t="e">
        <f>VLOOKUP(A1373&amp;B1373,'Standard output'!A:D,4,0)</f>
        <v>#N/A</v>
      </c>
      <c r="D1373" s="40" t="e">
        <f>INDEX(Orders!A:D,ROW()+1,FindCol("orders",2,TimeBucketName))/$C1373</f>
        <v>#N/A</v>
      </c>
    </row>
    <row r="1374" spans="1:4" ht="15" x14ac:dyDescent="0.25">
      <c r="A1374" s="12">
        <f>Orders!A1375</f>
        <v>0</v>
      </c>
      <c r="B1374" s="18" t="e">
        <f>VLOOKUP(A1374,'Product-tool'!A:E,5,0)</f>
        <v>#N/A</v>
      </c>
      <c r="C1374" s="44" t="e">
        <f>VLOOKUP(A1374&amp;B1374,'Standard output'!A:D,4,0)</f>
        <v>#N/A</v>
      </c>
      <c r="D1374" s="40" t="e">
        <f>INDEX(Orders!A:D,ROW()+1,FindCol("orders",2,TimeBucketName))/$C1374</f>
        <v>#N/A</v>
      </c>
    </row>
    <row r="1375" spans="1:4" ht="15" x14ac:dyDescent="0.25">
      <c r="A1375" s="12">
        <f>Orders!A1376</f>
        <v>0</v>
      </c>
      <c r="B1375" s="18" t="e">
        <f>VLOOKUP(A1375,'Product-tool'!A:E,5,0)</f>
        <v>#N/A</v>
      </c>
      <c r="C1375" s="44" t="e">
        <f>VLOOKUP(A1375&amp;B1375,'Standard output'!A:D,4,0)</f>
        <v>#N/A</v>
      </c>
      <c r="D1375" s="40" t="e">
        <f>INDEX(Orders!A:D,ROW()+1,FindCol("orders",2,TimeBucketName))/$C1375</f>
        <v>#N/A</v>
      </c>
    </row>
    <row r="1376" spans="1:4" ht="15" x14ac:dyDescent="0.25">
      <c r="A1376" s="12">
        <f>Orders!A1377</f>
        <v>0</v>
      </c>
      <c r="B1376" s="18" t="e">
        <f>VLOOKUP(A1376,'Product-tool'!A:E,5,0)</f>
        <v>#N/A</v>
      </c>
      <c r="C1376" s="44" t="e">
        <f>VLOOKUP(A1376&amp;B1376,'Standard output'!A:D,4,0)</f>
        <v>#N/A</v>
      </c>
      <c r="D1376" s="40" t="e">
        <f>INDEX(Orders!A:D,ROW()+1,FindCol("orders",2,TimeBucketName))/$C1376</f>
        <v>#N/A</v>
      </c>
    </row>
    <row r="1377" spans="1:4" ht="15" x14ac:dyDescent="0.25">
      <c r="A1377" s="12">
        <f>Orders!A1378</f>
        <v>0</v>
      </c>
      <c r="B1377" s="18" t="e">
        <f>VLOOKUP(A1377,'Product-tool'!A:E,5,0)</f>
        <v>#N/A</v>
      </c>
      <c r="C1377" s="44" t="e">
        <f>VLOOKUP(A1377&amp;B1377,'Standard output'!A:D,4,0)</f>
        <v>#N/A</v>
      </c>
      <c r="D1377" s="40" t="e">
        <f>INDEX(Orders!A:D,ROW()+1,FindCol("orders",2,TimeBucketName))/$C1377</f>
        <v>#N/A</v>
      </c>
    </row>
    <row r="1378" spans="1:4" ht="15" x14ac:dyDescent="0.25">
      <c r="A1378" s="12">
        <f>Orders!A1379</f>
        <v>0</v>
      </c>
      <c r="B1378" s="18" t="e">
        <f>VLOOKUP(A1378,'Product-tool'!A:E,5,0)</f>
        <v>#N/A</v>
      </c>
      <c r="C1378" s="44" t="e">
        <f>VLOOKUP(A1378&amp;B1378,'Standard output'!A:D,4,0)</f>
        <v>#N/A</v>
      </c>
      <c r="D1378" s="40" t="e">
        <f>INDEX(Orders!A:D,ROW()+1,FindCol("orders",2,TimeBucketName))/$C1378</f>
        <v>#N/A</v>
      </c>
    </row>
    <row r="1379" spans="1:4" ht="15" x14ac:dyDescent="0.25">
      <c r="A1379" s="12">
        <f>Orders!A1380</f>
        <v>0</v>
      </c>
      <c r="B1379" s="18" t="e">
        <f>VLOOKUP(A1379,'Product-tool'!A:E,5,0)</f>
        <v>#N/A</v>
      </c>
      <c r="C1379" s="44" t="e">
        <f>VLOOKUP(A1379&amp;B1379,'Standard output'!A:D,4,0)</f>
        <v>#N/A</v>
      </c>
      <c r="D1379" s="40" t="e">
        <f>INDEX(Orders!A:D,ROW()+1,FindCol("orders",2,TimeBucketName))/$C1379</f>
        <v>#N/A</v>
      </c>
    </row>
    <row r="1380" spans="1:4" ht="15" x14ac:dyDescent="0.25">
      <c r="A1380" s="12">
        <f>Orders!A1381</f>
        <v>0</v>
      </c>
      <c r="B1380" s="18" t="e">
        <f>VLOOKUP(A1380,'Product-tool'!A:E,5,0)</f>
        <v>#N/A</v>
      </c>
      <c r="C1380" s="44" t="e">
        <f>VLOOKUP(A1380&amp;B1380,'Standard output'!A:D,4,0)</f>
        <v>#N/A</v>
      </c>
      <c r="D1380" s="40" t="e">
        <f>INDEX(Orders!A:D,ROW()+1,FindCol("orders",2,TimeBucketName))/$C1380</f>
        <v>#N/A</v>
      </c>
    </row>
    <row r="1381" spans="1:4" ht="15" x14ac:dyDescent="0.25">
      <c r="A1381" s="12">
        <f>Orders!A1382</f>
        <v>0</v>
      </c>
      <c r="B1381" s="18" t="e">
        <f>VLOOKUP(A1381,'Product-tool'!A:E,5,0)</f>
        <v>#N/A</v>
      </c>
      <c r="C1381" s="44" t="e">
        <f>VLOOKUP(A1381&amp;B1381,'Standard output'!A:D,4,0)</f>
        <v>#N/A</v>
      </c>
      <c r="D1381" s="40" t="e">
        <f>INDEX(Orders!A:D,ROW()+1,FindCol("orders",2,TimeBucketName))/$C1381</f>
        <v>#N/A</v>
      </c>
    </row>
    <row r="1382" spans="1:4" ht="15" x14ac:dyDescent="0.25">
      <c r="A1382" s="12">
        <f>Orders!A1383</f>
        <v>0</v>
      </c>
      <c r="B1382" s="18" t="e">
        <f>VLOOKUP(A1382,'Product-tool'!A:E,5,0)</f>
        <v>#N/A</v>
      </c>
      <c r="C1382" s="44" t="e">
        <f>VLOOKUP(A1382&amp;B1382,'Standard output'!A:D,4,0)</f>
        <v>#N/A</v>
      </c>
      <c r="D1382" s="40" t="e">
        <f>INDEX(Orders!A:D,ROW()+1,FindCol("orders",2,TimeBucketName))/$C1382</f>
        <v>#N/A</v>
      </c>
    </row>
    <row r="1383" spans="1:4" ht="15" x14ac:dyDescent="0.25">
      <c r="A1383" s="12">
        <f>Orders!A1384</f>
        <v>0</v>
      </c>
      <c r="B1383" s="18" t="e">
        <f>VLOOKUP(A1383,'Product-tool'!A:E,5,0)</f>
        <v>#N/A</v>
      </c>
      <c r="C1383" s="44" t="e">
        <f>VLOOKUP(A1383&amp;B1383,'Standard output'!A:D,4,0)</f>
        <v>#N/A</v>
      </c>
      <c r="D1383" s="40" t="e">
        <f>INDEX(Orders!A:D,ROW()+1,FindCol("orders",2,TimeBucketName))/$C1383</f>
        <v>#N/A</v>
      </c>
    </row>
    <row r="1384" spans="1:4" ht="15" x14ac:dyDescent="0.25">
      <c r="A1384" s="12">
        <f>Orders!A1385</f>
        <v>0</v>
      </c>
      <c r="B1384" s="18" t="e">
        <f>VLOOKUP(A1384,'Product-tool'!A:E,5,0)</f>
        <v>#N/A</v>
      </c>
      <c r="C1384" s="44" t="e">
        <f>VLOOKUP(A1384&amp;B1384,'Standard output'!A:D,4,0)</f>
        <v>#N/A</v>
      </c>
      <c r="D1384" s="40" t="e">
        <f>INDEX(Orders!A:D,ROW()+1,FindCol("orders",2,TimeBucketName))/$C1384</f>
        <v>#N/A</v>
      </c>
    </row>
    <row r="1385" spans="1:4" ht="15" x14ac:dyDescent="0.25">
      <c r="A1385" s="12">
        <f>Orders!A1386</f>
        <v>0</v>
      </c>
      <c r="B1385" s="18" t="e">
        <f>VLOOKUP(A1385,'Product-tool'!A:E,5,0)</f>
        <v>#N/A</v>
      </c>
      <c r="C1385" s="44" t="e">
        <f>VLOOKUP(A1385&amp;B1385,'Standard output'!A:D,4,0)</f>
        <v>#N/A</v>
      </c>
      <c r="D1385" s="40" t="e">
        <f>INDEX(Orders!A:D,ROW()+1,FindCol("orders",2,TimeBucketName))/$C1385</f>
        <v>#N/A</v>
      </c>
    </row>
    <row r="1386" spans="1:4" ht="15" x14ac:dyDescent="0.25">
      <c r="A1386" s="12">
        <f>Orders!A1387</f>
        <v>0</v>
      </c>
      <c r="B1386" s="18" t="e">
        <f>VLOOKUP(A1386,'Product-tool'!A:E,5,0)</f>
        <v>#N/A</v>
      </c>
      <c r="C1386" s="44" t="e">
        <f>VLOOKUP(A1386&amp;B1386,'Standard output'!A:D,4,0)</f>
        <v>#N/A</v>
      </c>
      <c r="D1386" s="40" t="e">
        <f>INDEX(Orders!A:D,ROW()+1,FindCol("orders",2,TimeBucketName))/$C1386</f>
        <v>#N/A</v>
      </c>
    </row>
    <row r="1387" spans="1:4" ht="15" x14ac:dyDescent="0.25">
      <c r="A1387" s="12">
        <f>Orders!A1388</f>
        <v>0</v>
      </c>
      <c r="B1387" s="18" t="e">
        <f>VLOOKUP(A1387,'Product-tool'!A:E,5,0)</f>
        <v>#N/A</v>
      </c>
      <c r="C1387" s="44" t="e">
        <f>VLOOKUP(A1387&amp;B1387,'Standard output'!A:D,4,0)</f>
        <v>#N/A</v>
      </c>
      <c r="D1387" s="40" t="e">
        <f>INDEX(Orders!A:D,ROW()+1,FindCol("orders",2,TimeBucketName))/$C1387</f>
        <v>#N/A</v>
      </c>
    </row>
    <row r="1388" spans="1:4" ht="15" x14ac:dyDescent="0.25">
      <c r="A1388" s="12">
        <f>Orders!A1389</f>
        <v>0</v>
      </c>
      <c r="B1388" s="18" t="e">
        <f>VLOOKUP(A1388,'Product-tool'!A:E,5,0)</f>
        <v>#N/A</v>
      </c>
      <c r="C1388" s="44" t="e">
        <f>VLOOKUP(A1388&amp;B1388,'Standard output'!A:D,4,0)</f>
        <v>#N/A</v>
      </c>
      <c r="D1388" s="40" t="e">
        <f>INDEX(Orders!A:D,ROW()+1,FindCol("orders",2,TimeBucketName))/$C1388</f>
        <v>#N/A</v>
      </c>
    </row>
    <row r="1389" spans="1:4" ht="15" x14ac:dyDescent="0.25">
      <c r="A1389" s="12">
        <f>Orders!A1390</f>
        <v>0</v>
      </c>
      <c r="B1389" s="18" t="e">
        <f>VLOOKUP(A1389,'Product-tool'!A:E,5,0)</f>
        <v>#N/A</v>
      </c>
      <c r="C1389" s="44" t="e">
        <f>VLOOKUP(A1389&amp;B1389,'Standard output'!A:D,4,0)</f>
        <v>#N/A</v>
      </c>
      <c r="D1389" s="40" t="e">
        <f>INDEX(Orders!A:D,ROW()+1,FindCol("orders",2,TimeBucketName))/$C1389</f>
        <v>#N/A</v>
      </c>
    </row>
    <row r="1390" spans="1:4" ht="15" x14ac:dyDescent="0.25">
      <c r="A1390" s="12">
        <f>Orders!A1391</f>
        <v>0</v>
      </c>
      <c r="B1390" s="18" t="e">
        <f>VLOOKUP(A1390,'Product-tool'!A:E,5,0)</f>
        <v>#N/A</v>
      </c>
      <c r="C1390" s="44" t="e">
        <f>VLOOKUP(A1390&amp;B1390,'Standard output'!A:D,4,0)</f>
        <v>#N/A</v>
      </c>
      <c r="D1390" s="40" t="e">
        <f>INDEX(Orders!A:D,ROW()+1,FindCol("orders",2,TimeBucketName))/$C1390</f>
        <v>#N/A</v>
      </c>
    </row>
    <row r="1391" spans="1:4" ht="15" x14ac:dyDescent="0.25">
      <c r="A1391" s="12">
        <f>Orders!A1392</f>
        <v>0</v>
      </c>
      <c r="B1391" s="18" t="e">
        <f>VLOOKUP(A1391,'Product-tool'!A:E,5,0)</f>
        <v>#N/A</v>
      </c>
      <c r="C1391" s="44" t="e">
        <f>VLOOKUP(A1391&amp;B1391,'Standard output'!A:D,4,0)</f>
        <v>#N/A</v>
      </c>
      <c r="D1391" s="40" t="e">
        <f>INDEX(Orders!A:D,ROW()+1,FindCol("orders",2,TimeBucketName))/$C1391</f>
        <v>#N/A</v>
      </c>
    </row>
    <row r="1392" spans="1:4" ht="15" x14ac:dyDescent="0.25">
      <c r="A1392" s="12">
        <f>Orders!A1393</f>
        <v>0</v>
      </c>
      <c r="B1392" s="18" t="e">
        <f>VLOOKUP(A1392,'Product-tool'!A:E,5,0)</f>
        <v>#N/A</v>
      </c>
      <c r="C1392" s="44" t="e">
        <f>VLOOKUP(A1392&amp;B1392,'Standard output'!A:D,4,0)</f>
        <v>#N/A</v>
      </c>
      <c r="D1392" s="40" t="e">
        <f>INDEX(Orders!A:D,ROW()+1,FindCol("orders",2,TimeBucketName))/$C1392</f>
        <v>#N/A</v>
      </c>
    </row>
    <row r="1393" spans="1:4" ht="15" x14ac:dyDescent="0.25">
      <c r="A1393" s="12">
        <f>Orders!A1394</f>
        <v>0</v>
      </c>
      <c r="B1393" s="18" t="e">
        <f>VLOOKUP(A1393,'Product-tool'!A:E,5,0)</f>
        <v>#N/A</v>
      </c>
      <c r="C1393" s="44" t="e">
        <f>VLOOKUP(A1393&amp;B1393,'Standard output'!A:D,4,0)</f>
        <v>#N/A</v>
      </c>
      <c r="D1393" s="40" t="e">
        <f>INDEX(Orders!A:D,ROW()+1,FindCol("orders",2,TimeBucketName))/$C1393</f>
        <v>#N/A</v>
      </c>
    </row>
    <row r="1394" spans="1:4" ht="15" x14ac:dyDescent="0.25">
      <c r="A1394" s="12">
        <f>Orders!A1395</f>
        <v>0</v>
      </c>
      <c r="B1394" s="18" t="e">
        <f>VLOOKUP(A1394,'Product-tool'!A:E,5,0)</f>
        <v>#N/A</v>
      </c>
      <c r="C1394" s="44" t="e">
        <f>VLOOKUP(A1394&amp;B1394,'Standard output'!A:D,4,0)</f>
        <v>#N/A</v>
      </c>
      <c r="D1394" s="40" t="e">
        <f>INDEX(Orders!A:D,ROW()+1,FindCol("orders",2,TimeBucketName))/$C1394</f>
        <v>#N/A</v>
      </c>
    </row>
    <row r="1395" spans="1:4" ht="15" x14ac:dyDescent="0.25">
      <c r="A1395" s="12">
        <f>Orders!A1396</f>
        <v>0</v>
      </c>
      <c r="B1395" s="18" t="e">
        <f>VLOOKUP(A1395,'Product-tool'!A:E,5,0)</f>
        <v>#N/A</v>
      </c>
      <c r="C1395" s="44" t="e">
        <f>VLOOKUP(A1395&amp;B1395,'Standard output'!A:D,4,0)</f>
        <v>#N/A</v>
      </c>
      <c r="D1395" s="40" t="e">
        <f>INDEX(Orders!A:D,ROW()+1,FindCol("orders",2,TimeBucketName))/$C1395</f>
        <v>#N/A</v>
      </c>
    </row>
    <row r="1396" spans="1:4" ht="15" x14ac:dyDescent="0.25">
      <c r="A1396" s="12">
        <f>Orders!A1397</f>
        <v>0</v>
      </c>
      <c r="B1396" s="18" t="e">
        <f>VLOOKUP(A1396,'Product-tool'!A:E,5,0)</f>
        <v>#N/A</v>
      </c>
      <c r="C1396" s="44" t="e">
        <f>VLOOKUP(A1396&amp;B1396,'Standard output'!A:D,4,0)</f>
        <v>#N/A</v>
      </c>
      <c r="D1396" s="40" t="e">
        <f>INDEX(Orders!A:D,ROW()+1,FindCol("orders",2,TimeBucketName))/$C1396</f>
        <v>#N/A</v>
      </c>
    </row>
    <row r="1397" spans="1:4" ht="15" x14ac:dyDescent="0.25">
      <c r="A1397" s="12">
        <f>Orders!A1398</f>
        <v>0</v>
      </c>
      <c r="B1397" s="18" t="e">
        <f>VLOOKUP(A1397,'Product-tool'!A:E,5,0)</f>
        <v>#N/A</v>
      </c>
      <c r="C1397" s="44" t="e">
        <f>VLOOKUP(A1397&amp;B1397,'Standard output'!A:D,4,0)</f>
        <v>#N/A</v>
      </c>
      <c r="D1397" s="40" t="e">
        <f>INDEX(Orders!A:D,ROW()+1,FindCol("orders",2,TimeBucketName))/$C1397</f>
        <v>#N/A</v>
      </c>
    </row>
    <row r="1398" spans="1:4" ht="15" x14ac:dyDescent="0.25">
      <c r="A1398" s="12">
        <f>Orders!A1399</f>
        <v>0</v>
      </c>
      <c r="B1398" s="18" t="e">
        <f>VLOOKUP(A1398,'Product-tool'!A:E,5,0)</f>
        <v>#N/A</v>
      </c>
      <c r="C1398" s="44" t="e">
        <f>VLOOKUP(A1398&amp;B1398,'Standard output'!A:D,4,0)</f>
        <v>#N/A</v>
      </c>
      <c r="D1398" s="40" t="e">
        <f>INDEX(Orders!A:D,ROW()+1,FindCol("orders",2,TimeBucketName))/$C1398</f>
        <v>#N/A</v>
      </c>
    </row>
    <row r="1399" spans="1:4" ht="15" x14ac:dyDescent="0.25">
      <c r="A1399" s="12">
        <f>Orders!A1400</f>
        <v>0</v>
      </c>
      <c r="B1399" s="18" t="e">
        <f>VLOOKUP(A1399,'Product-tool'!A:E,5,0)</f>
        <v>#N/A</v>
      </c>
      <c r="C1399" s="44" t="e">
        <f>VLOOKUP(A1399&amp;B1399,'Standard output'!A:D,4,0)</f>
        <v>#N/A</v>
      </c>
      <c r="D1399" s="40" t="e">
        <f>INDEX(Orders!A:D,ROW()+1,FindCol("orders",2,TimeBucketName))/$C1399</f>
        <v>#N/A</v>
      </c>
    </row>
    <row r="1400" spans="1:4" ht="15" x14ac:dyDescent="0.25">
      <c r="A1400" s="12">
        <f>Orders!A1401</f>
        <v>0</v>
      </c>
      <c r="B1400" s="18" t="e">
        <f>VLOOKUP(A1400,'Product-tool'!A:E,5,0)</f>
        <v>#N/A</v>
      </c>
      <c r="C1400" s="44" t="e">
        <f>VLOOKUP(A1400&amp;B1400,'Standard output'!A:D,4,0)</f>
        <v>#N/A</v>
      </c>
      <c r="D1400" s="40" t="e">
        <f>INDEX(Orders!A:D,ROW()+1,FindCol("orders",2,TimeBucketName))/$C1400</f>
        <v>#N/A</v>
      </c>
    </row>
    <row r="1401" spans="1:4" ht="15" x14ac:dyDescent="0.25">
      <c r="A1401" s="12">
        <f>Orders!A1402</f>
        <v>0</v>
      </c>
      <c r="B1401" s="18" t="e">
        <f>VLOOKUP(A1401,'Product-tool'!A:E,5,0)</f>
        <v>#N/A</v>
      </c>
      <c r="C1401" s="44" t="e">
        <f>VLOOKUP(A1401&amp;B1401,'Standard output'!A:D,4,0)</f>
        <v>#N/A</v>
      </c>
      <c r="D1401" s="40" t="e">
        <f>INDEX(Orders!A:D,ROW()+1,FindCol("orders",2,TimeBucketName))/$C1401</f>
        <v>#N/A</v>
      </c>
    </row>
    <row r="1402" spans="1:4" ht="15" x14ac:dyDescent="0.25">
      <c r="A1402" s="12">
        <f>Orders!A1403</f>
        <v>0</v>
      </c>
      <c r="B1402" s="18" t="e">
        <f>VLOOKUP(A1402,'Product-tool'!A:E,5,0)</f>
        <v>#N/A</v>
      </c>
      <c r="C1402" s="44" t="e">
        <f>VLOOKUP(A1402&amp;B1402,'Standard output'!A:D,4,0)</f>
        <v>#N/A</v>
      </c>
      <c r="D1402" s="40" t="e">
        <f>INDEX(Orders!A:D,ROW()+1,FindCol("orders",2,TimeBucketName))/$C1402</f>
        <v>#N/A</v>
      </c>
    </row>
    <row r="1403" spans="1:4" ht="15" x14ac:dyDescent="0.25">
      <c r="A1403" s="12">
        <f>Orders!A1404</f>
        <v>0</v>
      </c>
      <c r="B1403" s="18" t="e">
        <f>VLOOKUP(A1403,'Product-tool'!A:E,5,0)</f>
        <v>#N/A</v>
      </c>
      <c r="C1403" s="44" t="e">
        <f>VLOOKUP(A1403&amp;B1403,'Standard output'!A:D,4,0)</f>
        <v>#N/A</v>
      </c>
      <c r="D1403" s="40" t="e">
        <f>INDEX(Orders!A:D,ROW()+1,FindCol("orders",2,TimeBucketName))/$C1403</f>
        <v>#N/A</v>
      </c>
    </row>
    <row r="1404" spans="1:4" ht="15" x14ac:dyDescent="0.25">
      <c r="A1404" s="12">
        <f>Orders!A1405</f>
        <v>0</v>
      </c>
      <c r="B1404" s="18" t="e">
        <f>VLOOKUP(A1404,'Product-tool'!A:E,5,0)</f>
        <v>#N/A</v>
      </c>
      <c r="C1404" s="44" t="e">
        <f>VLOOKUP(A1404&amp;B1404,'Standard output'!A:D,4,0)</f>
        <v>#N/A</v>
      </c>
      <c r="D1404" s="40" t="e">
        <f>INDEX(Orders!A:D,ROW()+1,FindCol("orders",2,TimeBucketName))/$C1404</f>
        <v>#N/A</v>
      </c>
    </row>
    <row r="1405" spans="1:4" ht="15" x14ac:dyDescent="0.25">
      <c r="A1405" s="12">
        <f>Orders!A1406</f>
        <v>0</v>
      </c>
      <c r="B1405" s="18" t="e">
        <f>VLOOKUP(A1405,'Product-tool'!A:E,5,0)</f>
        <v>#N/A</v>
      </c>
      <c r="C1405" s="44" t="e">
        <f>VLOOKUP(A1405&amp;B1405,'Standard output'!A:D,4,0)</f>
        <v>#N/A</v>
      </c>
      <c r="D1405" s="40" t="e">
        <f>INDEX(Orders!A:D,ROW()+1,FindCol("orders",2,TimeBucketName))/$C1405</f>
        <v>#N/A</v>
      </c>
    </row>
    <row r="1406" spans="1:4" ht="15" x14ac:dyDescent="0.25">
      <c r="A1406" s="12">
        <f>Orders!A1407</f>
        <v>0</v>
      </c>
      <c r="B1406" s="18" t="e">
        <f>VLOOKUP(A1406,'Product-tool'!A:E,5,0)</f>
        <v>#N/A</v>
      </c>
      <c r="C1406" s="44" t="e">
        <f>VLOOKUP(A1406&amp;B1406,'Standard output'!A:D,4,0)</f>
        <v>#N/A</v>
      </c>
      <c r="D1406" s="40" t="e">
        <f>INDEX(Orders!A:D,ROW()+1,FindCol("orders",2,TimeBucketName))/$C1406</f>
        <v>#N/A</v>
      </c>
    </row>
    <row r="1407" spans="1:4" ht="15" x14ac:dyDescent="0.25">
      <c r="A1407" s="12">
        <f>Orders!A1408</f>
        <v>0</v>
      </c>
      <c r="B1407" s="18" t="e">
        <f>VLOOKUP(A1407,'Product-tool'!A:E,5,0)</f>
        <v>#N/A</v>
      </c>
      <c r="C1407" s="44" t="e">
        <f>VLOOKUP(A1407&amp;B1407,'Standard output'!A:D,4,0)</f>
        <v>#N/A</v>
      </c>
      <c r="D1407" s="40" t="e">
        <f>INDEX(Orders!A:D,ROW()+1,FindCol("orders",2,TimeBucketName))/$C1407</f>
        <v>#N/A</v>
      </c>
    </row>
    <row r="1408" spans="1:4" ht="15" x14ac:dyDescent="0.25">
      <c r="A1408" s="12">
        <f>Orders!A1409</f>
        <v>0</v>
      </c>
      <c r="B1408" s="18" t="e">
        <f>VLOOKUP(A1408,'Product-tool'!A:E,5,0)</f>
        <v>#N/A</v>
      </c>
      <c r="C1408" s="44" t="e">
        <f>VLOOKUP(A1408&amp;B1408,'Standard output'!A:D,4,0)</f>
        <v>#N/A</v>
      </c>
      <c r="D1408" s="40" t="e">
        <f>INDEX(Orders!A:D,ROW()+1,FindCol("orders",2,TimeBucketName))/$C1408</f>
        <v>#N/A</v>
      </c>
    </row>
    <row r="1409" spans="1:4" ht="15" x14ac:dyDescent="0.25">
      <c r="A1409" s="12">
        <f>Orders!A1410</f>
        <v>0</v>
      </c>
      <c r="B1409" s="18" t="e">
        <f>VLOOKUP(A1409,'Product-tool'!A:E,5,0)</f>
        <v>#N/A</v>
      </c>
      <c r="C1409" s="44" t="e">
        <f>VLOOKUP(A1409&amp;B1409,'Standard output'!A:D,4,0)</f>
        <v>#N/A</v>
      </c>
      <c r="D1409" s="40" t="e">
        <f>INDEX(Orders!A:D,ROW()+1,FindCol("orders",2,TimeBucketName))/$C1409</f>
        <v>#N/A</v>
      </c>
    </row>
    <row r="1410" spans="1:4" ht="15" x14ac:dyDescent="0.25">
      <c r="A1410" s="12">
        <f>Orders!A1411</f>
        <v>0</v>
      </c>
      <c r="B1410" s="18" t="e">
        <f>VLOOKUP(A1410,'Product-tool'!A:E,5,0)</f>
        <v>#N/A</v>
      </c>
      <c r="C1410" s="44" t="e">
        <f>VLOOKUP(A1410&amp;B1410,'Standard output'!A:D,4,0)</f>
        <v>#N/A</v>
      </c>
      <c r="D1410" s="40" t="e">
        <f>INDEX(Orders!A:D,ROW()+1,FindCol("orders",2,TimeBucketName))/$C1410</f>
        <v>#N/A</v>
      </c>
    </row>
    <row r="1411" spans="1:4" ht="15" x14ac:dyDescent="0.25">
      <c r="A1411" s="12">
        <f>Orders!A1412</f>
        <v>0</v>
      </c>
      <c r="B1411" s="18" t="e">
        <f>VLOOKUP(A1411,'Product-tool'!A:E,5,0)</f>
        <v>#N/A</v>
      </c>
      <c r="C1411" s="44" t="e">
        <f>VLOOKUP(A1411&amp;B1411,'Standard output'!A:D,4,0)</f>
        <v>#N/A</v>
      </c>
      <c r="D1411" s="40" t="e">
        <f>INDEX(Orders!A:D,ROW()+1,FindCol("orders",2,TimeBucketName))/$C1411</f>
        <v>#N/A</v>
      </c>
    </row>
    <row r="1412" spans="1:4" ht="15" x14ac:dyDescent="0.25">
      <c r="A1412" s="12">
        <f>Orders!A1413</f>
        <v>0</v>
      </c>
      <c r="B1412" s="18" t="e">
        <f>VLOOKUP(A1412,'Product-tool'!A:E,5,0)</f>
        <v>#N/A</v>
      </c>
      <c r="C1412" s="44" t="e">
        <f>VLOOKUP(A1412&amp;B1412,'Standard output'!A:D,4,0)</f>
        <v>#N/A</v>
      </c>
      <c r="D1412" s="40" t="e">
        <f>INDEX(Orders!A:D,ROW()+1,FindCol("orders",2,TimeBucketName))/$C1412</f>
        <v>#N/A</v>
      </c>
    </row>
    <row r="1413" spans="1:4" ht="15" x14ac:dyDescent="0.25">
      <c r="A1413" s="12">
        <f>Orders!A1414</f>
        <v>0</v>
      </c>
      <c r="B1413" s="18" t="e">
        <f>VLOOKUP(A1413,'Product-tool'!A:E,5,0)</f>
        <v>#N/A</v>
      </c>
      <c r="C1413" s="44" t="e">
        <f>VLOOKUP(A1413&amp;B1413,'Standard output'!A:D,4,0)</f>
        <v>#N/A</v>
      </c>
      <c r="D1413" s="40" t="e">
        <f>INDEX(Orders!A:D,ROW()+1,FindCol("orders",2,TimeBucketName))/$C1413</f>
        <v>#N/A</v>
      </c>
    </row>
    <row r="1414" spans="1:4" ht="15" x14ac:dyDescent="0.25">
      <c r="A1414" s="12">
        <f>Orders!A1415</f>
        <v>0</v>
      </c>
      <c r="B1414" s="18" t="e">
        <f>VLOOKUP(A1414,'Product-tool'!A:E,5,0)</f>
        <v>#N/A</v>
      </c>
      <c r="C1414" s="44" t="e">
        <f>VLOOKUP(A1414&amp;B1414,'Standard output'!A:D,4,0)</f>
        <v>#N/A</v>
      </c>
      <c r="D1414" s="40" t="e">
        <f>INDEX(Orders!A:D,ROW()+1,FindCol("orders",2,TimeBucketName))/$C1414</f>
        <v>#N/A</v>
      </c>
    </row>
    <row r="1415" spans="1:4" ht="15" x14ac:dyDescent="0.25">
      <c r="A1415" s="12">
        <f>Orders!A1416</f>
        <v>0</v>
      </c>
      <c r="B1415" s="18" t="e">
        <f>VLOOKUP(A1415,'Product-tool'!A:E,5,0)</f>
        <v>#N/A</v>
      </c>
      <c r="C1415" s="44" t="e">
        <f>VLOOKUP(A1415&amp;B1415,'Standard output'!A:D,4,0)</f>
        <v>#N/A</v>
      </c>
      <c r="D1415" s="40" t="e">
        <f>INDEX(Orders!A:D,ROW()+1,FindCol("orders",2,TimeBucketName))/$C1415</f>
        <v>#N/A</v>
      </c>
    </row>
    <row r="1416" spans="1:4" ht="15" x14ac:dyDescent="0.25">
      <c r="A1416" s="12">
        <f>Orders!A1417</f>
        <v>0</v>
      </c>
      <c r="B1416" s="18" t="e">
        <f>VLOOKUP(A1416,'Product-tool'!A:E,5,0)</f>
        <v>#N/A</v>
      </c>
      <c r="C1416" s="44" t="e">
        <f>VLOOKUP(A1416&amp;B1416,'Standard output'!A:D,4,0)</f>
        <v>#N/A</v>
      </c>
      <c r="D1416" s="40" t="e">
        <f>INDEX(Orders!A:D,ROW()+1,FindCol("orders",2,TimeBucketName))/$C1416</f>
        <v>#N/A</v>
      </c>
    </row>
    <row r="1417" spans="1:4" ht="15" x14ac:dyDescent="0.25">
      <c r="A1417" s="12">
        <f>Orders!A1418</f>
        <v>0</v>
      </c>
      <c r="B1417" s="18" t="e">
        <f>VLOOKUP(A1417,'Product-tool'!A:E,5,0)</f>
        <v>#N/A</v>
      </c>
      <c r="C1417" s="44" t="e">
        <f>VLOOKUP(A1417&amp;B1417,'Standard output'!A:D,4,0)</f>
        <v>#N/A</v>
      </c>
      <c r="D1417" s="40" t="e">
        <f>INDEX(Orders!A:D,ROW()+1,FindCol("orders",2,TimeBucketName))/$C1417</f>
        <v>#N/A</v>
      </c>
    </row>
    <row r="1418" spans="1:4" ht="15" x14ac:dyDescent="0.25">
      <c r="A1418" s="12">
        <f>Orders!A1419</f>
        <v>0</v>
      </c>
      <c r="B1418" s="18" t="e">
        <f>VLOOKUP(A1418,'Product-tool'!A:E,5,0)</f>
        <v>#N/A</v>
      </c>
      <c r="C1418" s="44" t="e">
        <f>VLOOKUP(A1418&amp;B1418,'Standard output'!A:D,4,0)</f>
        <v>#N/A</v>
      </c>
      <c r="D1418" s="40" t="e">
        <f>INDEX(Orders!A:D,ROW()+1,FindCol("orders",2,TimeBucketName))/$C1418</f>
        <v>#N/A</v>
      </c>
    </row>
    <row r="1419" spans="1:4" ht="15" x14ac:dyDescent="0.25">
      <c r="A1419" s="12">
        <f>Orders!A1420</f>
        <v>0</v>
      </c>
      <c r="B1419" s="18" t="e">
        <f>VLOOKUP(A1419,'Product-tool'!A:E,5,0)</f>
        <v>#N/A</v>
      </c>
      <c r="C1419" s="44" t="e">
        <f>VLOOKUP(A1419&amp;B1419,'Standard output'!A:D,4,0)</f>
        <v>#N/A</v>
      </c>
      <c r="D1419" s="40" t="e">
        <f>INDEX(Orders!A:D,ROW()+1,FindCol("orders",2,TimeBucketName))/$C1419</f>
        <v>#N/A</v>
      </c>
    </row>
    <row r="1420" spans="1:4" ht="15" x14ac:dyDescent="0.25">
      <c r="A1420" s="12">
        <f>Orders!A1421</f>
        <v>0</v>
      </c>
      <c r="B1420" s="18" t="e">
        <f>VLOOKUP(A1420,'Product-tool'!A:E,5,0)</f>
        <v>#N/A</v>
      </c>
      <c r="C1420" s="44" t="e">
        <f>VLOOKUP(A1420&amp;B1420,'Standard output'!A:D,4,0)</f>
        <v>#N/A</v>
      </c>
      <c r="D1420" s="40" t="e">
        <f>INDEX(Orders!A:D,ROW()+1,FindCol("orders",2,TimeBucketName))/$C1420</f>
        <v>#N/A</v>
      </c>
    </row>
    <row r="1421" spans="1:4" ht="15" x14ac:dyDescent="0.25">
      <c r="A1421" s="12">
        <f>Orders!A1422</f>
        <v>0</v>
      </c>
      <c r="B1421" s="18" t="e">
        <f>VLOOKUP(A1421,'Product-tool'!A:E,5,0)</f>
        <v>#N/A</v>
      </c>
      <c r="C1421" s="44" t="e">
        <f>VLOOKUP(A1421&amp;B1421,'Standard output'!A:D,4,0)</f>
        <v>#N/A</v>
      </c>
      <c r="D1421" s="40" t="e">
        <f>INDEX(Orders!A:D,ROW()+1,FindCol("orders",2,TimeBucketName))/$C1421</f>
        <v>#N/A</v>
      </c>
    </row>
    <row r="1422" spans="1:4" ht="15" x14ac:dyDescent="0.25">
      <c r="A1422" s="12">
        <f>Orders!A1423</f>
        <v>0</v>
      </c>
      <c r="B1422" s="18" t="e">
        <f>VLOOKUP(A1422,'Product-tool'!A:E,5,0)</f>
        <v>#N/A</v>
      </c>
      <c r="C1422" s="44" t="e">
        <f>VLOOKUP(A1422&amp;B1422,'Standard output'!A:D,4,0)</f>
        <v>#N/A</v>
      </c>
      <c r="D1422" s="40" t="e">
        <f>INDEX(Orders!A:D,ROW()+1,FindCol("orders",2,TimeBucketName))/$C1422</f>
        <v>#N/A</v>
      </c>
    </row>
    <row r="1423" spans="1:4" ht="15" x14ac:dyDescent="0.25">
      <c r="A1423" s="12">
        <f>Orders!A1424</f>
        <v>0</v>
      </c>
      <c r="B1423" s="18" t="e">
        <f>VLOOKUP(A1423,'Product-tool'!A:E,5,0)</f>
        <v>#N/A</v>
      </c>
      <c r="C1423" s="44" t="e">
        <f>VLOOKUP(A1423&amp;B1423,'Standard output'!A:D,4,0)</f>
        <v>#N/A</v>
      </c>
      <c r="D1423" s="40" t="e">
        <f>INDEX(Orders!A:D,ROW()+1,FindCol("orders",2,TimeBucketName))/$C1423</f>
        <v>#N/A</v>
      </c>
    </row>
    <row r="1424" spans="1:4" ht="15" x14ac:dyDescent="0.25">
      <c r="A1424" s="12">
        <f>Orders!A1425</f>
        <v>0</v>
      </c>
      <c r="B1424" s="18" t="e">
        <f>VLOOKUP(A1424,'Product-tool'!A:E,5,0)</f>
        <v>#N/A</v>
      </c>
      <c r="C1424" s="44" t="e">
        <f>VLOOKUP(A1424&amp;B1424,'Standard output'!A:D,4,0)</f>
        <v>#N/A</v>
      </c>
      <c r="D1424" s="40" t="e">
        <f>INDEX(Orders!A:D,ROW()+1,FindCol("orders",2,TimeBucketName))/$C1424</f>
        <v>#N/A</v>
      </c>
    </row>
    <row r="1425" spans="1:4" ht="15" x14ac:dyDescent="0.25">
      <c r="A1425" s="12">
        <f>Orders!A1426</f>
        <v>0</v>
      </c>
      <c r="B1425" s="18" t="e">
        <f>VLOOKUP(A1425,'Product-tool'!A:E,5,0)</f>
        <v>#N/A</v>
      </c>
      <c r="C1425" s="44" t="e">
        <f>VLOOKUP(A1425&amp;B1425,'Standard output'!A:D,4,0)</f>
        <v>#N/A</v>
      </c>
      <c r="D1425" s="40" t="e">
        <f>INDEX(Orders!A:D,ROW()+1,FindCol("orders",2,TimeBucketName))/$C1425</f>
        <v>#N/A</v>
      </c>
    </row>
    <row r="1426" spans="1:4" ht="15" x14ac:dyDescent="0.25">
      <c r="A1426" s="12">
        <f>Orders!A1427</f>
        <v>0</v>
      </c>
      <c r="B1426" s="18" t="e">
        <f>VLOOKUP(A1426,'Product-tool'!A:E,5,0)</f>
        <v>#N/A</v>
      </c>
      <c r="C1426" s="44" t="e">
        <f>VLOOKUP(A1426&amp;B1426,'Standard output'!A:D,4,0)</f>
        <v>#N/A</v>
      </c>
      <c r="D1426" s="40" t="e">
        <f>INDEX(Orders!A:D,ROW()+1,FindCol("orders",2,TimeBucketName))/$C1426</f>
        <v>#N/A</v>
      </c>
    </row>
    <row r="1427" spans="1:4" ht="15" x14ac:dyDescent="0.25">
      <c r="A1427" s="12">
        <f>Orders!A1428</f>
        <v>0</v>
      </c>
      <c r="B1427" s="18" t="e">
        <f>VLOOKUP(A1427,'Product-tool'!A:E,5,0)</f>
        <v>#N/A</v>
      </c>
      <c r="C1427" s="44" t="e">
        <f>VLOOKUP(A1427&amp;B1427,'Standard output'!A:D,4,0)</f>
        <v>#N/A</v>
      </c>
      <c r="D1427" s="40" t="e">
        <f>INDEX(Orders!A:D,ROW()+1,FindCol("orders",2,TimeBucketName))/$C1427</f>
        <v>#N/A</v>
      </c>
    </row>
    <row r="1428" spans="1:4" ht="15" x14ac:dyDescent="0.25">
      <c r="A1428" s="12">
        <f>Orders!A1429</f>
        <v>0</v>
      </c>
      <c r="B1428" s="18" t="e">
        <f>VLOOKUP(A1428,'Product-tool'!A:E,5,0)</f>
        <v>#N/A</v>
      </c>
      <c r="C1428" s="44" t="e">
        <f>VLOOKUP(A1428&amp;B1428,'Standard output'!A:D,4,0)</f>
        <v>#N/A</v>
      </c>
      <c r="D1428" s="40" t="e">
        <f>INDEX(Orders!A:D,ROW()+1,FindCol("orders",2,TimeBucketName))/$C1428</f>
        <v>#N/A</v>
      </c>
    </row>
    <row r="1429" spans="1:4" ht="15" x14ac:dyDescent="0.25">
      <c r="A1429" s="12">
        <f>Orders!A1430</f>
        <v>0</v>
      </c>
      <c r="B1429" s="18" t="e">
        <f>VLOOKUP(A1429,'Product-tool'!A:E,5,0)</f>
        <v>#N/A</v>
      </c>
      <c r="C1429" s="44" t="e">
        <f>VLOOKUP(A1429&amp;B1429,'Standard output'!A:D,4,0)</f>
        <v>#N/A</v>
      </c>
      <c r="D1429" s="40" t="e">
        <f>INDEX(Orders!A:D,ROW()+1,FindCol("orders",2,TimeBucketName))/$C1429</f>
        <v>#N/A</v>
      </c>
    </row>
    <row r="1430" spans="1:4" ht="15" x14ac:dyDescent="0.25">
      <c r="A1430" s="12">
        <f>Orders!A1431</f>
        <v>0</v>
      </c>
      <c r="B1430" s="18" t="e">
        <f>VLOOKUP(A1430,'Product-tool'!A:E,5,0)</f>
        <v>#N/A</v>
      </c>
      <c r="C1430" s="44" t="e">
        <f>VLOOKUP(A1430&amp;B1430,'Standard output'!A:D,4,0)</f>
        <v>#N/A</v>
      </c>
      <c r="D1430" s="40" t="e">
        <f>INDEX(Orders!A:D,ROW()+1,FindCol("orders",2,TimeBucketName))/$C1430</f>
        <v>#N/A</v>
      </c>
    </row>
    <row r="1431" spans="1:4" ht="15" x14ac:dyDescent="0.25">
      <c r="A1431" s="12">
        <f>Orders!A1432</f>
        <v>0</v>
      </c>
      <c r="B1431" s="18" t="e">
        <f>VLOOKUP(A1431,'Product-tool'!A:E,5,0)</f>
        <v>#N/A</v>
      </c>
      <c r="C1431" s="44" t="e">
        <f>VLOOKUP(A1431&amp;B1431,'Standard output'!A:D,4,0)</f>
        <v>#N/A</v>
      </c>
      <c r="D1431" s="40" t="e">
        <f>INDEX(Orders!A:D,ROW()+1,FindCol("orders",2,TimeBucketName))/$C1431</f>
        <v>#N/A</v>
      </c>
    </row>
    <row r="1432" spans="1:4" ht="15" x14ac:dyDescent="0.25">
      <c r="A1432" s="12">
        <f>Orders!A1433</f>
        <v>0</v>
      </c>
      <c r="B1432" s="18" t="e">
        <f>VLOOKUP(A1432,'Product-tool'!A:E,5,0)</f>
        <v>#N/A</v>
      </c>
      <c r="C1432" s="44" t="e">
        <f>VLOOKUP(A1432&amp;B1432,'Standard output'!A:D,4,0)</f>
        <v>#N/A</v>
      </c>
      <c r="D1432" s="40" t="e">
        <f>INDEX(Orders!A:D,ROW()+1,FindCol("orders",2,TimeBucketName))/$C1432</f>
        <v>#N/A</v>
      </c>
    </row>
    <row r="1433" spans="1:4" ht="15" x14ac:dyDescent="0.25">
      <c r="A1433" s="12">
        <f>Orders!A1434</f>
        <v>0</v>
      </c>
      <c r="B1433" s="18" t="e">
        <f>VLOOKUP(A1433,'Product-tool'!A:E,5,0)</f>
        <v>#N/A</v>
      </c>
      <c r="C1433" s="44" t="e">
        <f>VLOOKUP(A1433&amp;B1433,'Standard output'!A:D,4,0)</f>
        <v>#N/A</v>
      </c>
      <c r="D1433" s="40" t="e">
        <f>INDEX(Orders!A:D,ROW()+1,FindCol("orders",2,TimeBucketName))/$C1433</f>
        <v>#N/A</v>
      </c>
    </row>
    <row r="1434" spans="1:4" ht="15" x14ac:dyDescent="0.25">
      <c r="A1434" s="12">
        <f>Orders!A1435</f>
        <v>0</v>
      </c>
      <c r="B1434" s="18" t="e">
        <f>VLOOKUP(A1434,'Product-tool'!A:E,5,0)</f>
        <v>#N/A</v>
      </c>
      <c r="C1434" s="44" t="e">
        <f>VLOOKUP(A1434&amp;B1434,'Standard output'!A:D,4,0)</f>
        <v>#N/A</v>
      </c>
      <c r="D1434" s="40" t="e">
        <f>INDEX(Orders!A:D,ROW()+1,FindCol("orders",2,TimeBucketName))/$C1434</f>
        <v>#N/A</v>
      </c>
    </row>
    <row r="1435" spans="1:4" ht="15" x14ac:dyDescent="0.25">
      <c r="A1435" s="12">
        <f>Orders!A1436</f>
        <v>0</v>
      </c>
      <c r="B1435" s="18" t="e">
        <f>VLOOKUP(A1435,'Product-tool'!A:E,5,0)</f>
        <v>#N/A</v>
      </c>
      <c r="C1435" s="44" t="e">
        <f>VLOOKUP(A1435&amp;B1435,'Standard output'!A:D,4,0)</f>
        <v>#N/A</v>
      </c>
      <c r="D1435" s="40" t="e">
        <f>INDEX(Orders!A:D,ROW()+1,FindCol("orders",2,TimeBucketName))/$C1435</f>
        <v>#N/A</v>
      </c>
    </row>
    <row r="1436" spans="1:4" ht="15" x14ac:dyDescent="0.25">
      <c r="A1436" s="12">
        <f>Orders!A1437</f>
        <v>0</v>
      </c>
      <c r="B1436" s="18" t="e">
        <f>VLOOKUP(A1436,'Product-tool'!A:E,5,0)</f>
        <v>#N/A</v>
      </c>
      <c r="C1436" s="44" t="e">
        <f>VLOOKUP(A1436&amp;B1436,'Standard output'!A:D,4,0)</f>
        <v>#N/A</v>
      </c>
      <c r="D1436" s="40" t="e">
        <f>INDEX(Orders!A:D,ROW()+1,FindCol("orders",2,TimeBucketName))/$C1436</f>
        <v>#N/A</v>
      </c>
    </row>
    <row r="1437" spans="1:4" ht="15" x14ac:dyDescent="0.25">
      <c r="A1437" s="12">
        <f>Orders!A1438</f>
        <v>0</v>
      </c>
      <c r="B1437" s="18" t="e">
        <f>VLOOKUP(A1437,'Product-tool'!A:E,5,0)</f>
        <v>#N/A</v>
      </c>
      <c r="C1437" s="44" t="e">
        <f>VLOOKUP(A1437&amp;B1437,'Standard output'!A:D,4,0)</f>
        <v>#N/A</v>
      </c>
      <c r="D1437" s="40" t="e">
        <f>INDEX(Orders!A:D,ROW()+1,FindCol("orders",2,TimeBucketName))/$C1437</f>
        <v>#N/A</v>
      </c>
    </row>
    <row r="1438" spans="1:4" ht="15" x14ac:dyDescent="0.25">
      <c r="A1438" s="12">
        <f>Orders!A1439</f>
        <v>0</v>
      </c>
      <c r="B1438" s="18" t="e">
        <f>VLOOKUP(A1438,'Product-tool'!A:E,5,0)</f>
        <v>#N/A</v>
      </c>
      <c r="C1438" s="44" t="e">
        <f>VLOOKUP(A1438&amp;B1438,'Standard output'!A:D,4,0)</f>
        <v>#N/A</v>
      </c>
      <c r="D1438" s="40" t="e">
        <f>INDEX(Orders!A:D,ROW()+1,FindCol("orders",2,TimeBucketName))/$C1438</f>
        <v>#N/A</v>
      </c>
    </row>
    <row r="1439" spans="1:4" ht="15" x14ac:dyDescent="0.25">
      <c r="A1439" s="12">
        <f>Orders!A1440</f>
        <v>0</v>
      </c>
      <c r="B1439" s="18" t="e">
        <f>VLOOKUP(A1439,'Product-tool'!A:E,5,0)</f>
        <v>#N/A</v>
      </c>
      <c r="C1439" s="44" t="e">
        <f>VLOOKUP(A1439&amp;B1439,'Standard output'!A:D,4,0)</f>
        <v>#N/A</v>
      </c>
      <c r="D1439" s="40" t="e">
        <f>INDEX(Orders!A:D,ROW()+1,FindCol("orders",2,TimeBucketName))/$C1439</f>
        <v>#N/A</v>
      </c>
    </row>
    <row r="1440" spans="1:4" ht="15" x14ac:dyDescent="0.25">
      <c r="A1440" s="12">
        <f>Orders!A1441</f>
        <v>0</v>
      </c>
      <c r="B1440" s="18" t="e">
        <f>VLOOKUP(A1440,'Product-tool'!A:E,5,0)</f>
        <v>#N/A</v>
      </c>
      <c r="C1440" s="44" t="e">
        <f>VLOOKUP(A1440&amp;B1440,'Standard output'!A:D,4,0)</f>
        <v>#N/A</v>
      </c>
      <c r="D1440" s="40" t="e">
        <f>INDEX(Orders!A:D,ROW()+1,FindCol("orders",2,TimeBucketName))/$C1440</f>
        <v>#N/A</v>
      </c>
    </row>
    <row r="1441" spans="1:4" ht="15" x14ac:dyDescent="0.25">
      <c r="A1441" s="12">
        <f>Orders!A1442</f>
        <v>0</v>
      </c>
      <c r="B1441" s="18" t="e">
        <f>VLOOKUP(A1441,'Product-tool'!A:E,5,0)</f>
        <v>#N/A</v>
      </c>
      <c r="C1441" s="44" t="e">
        <f>VLOOKUP(A1441&amp;B1441,'Standard output'!A:D,4,0)</f>
        <v>#N/A</v>
      </c>
      <c r="D1441" s="40" t="e">
        <f>INDEX(Orders!A:D,ROW()+1,FindCol("orders",2,TimeBucketName))/$C1441</f>
        <v>#N/A</v>
      </c>
    </row>
    <row r="1442" spans="1:4" ht="15" x14ac:dyDescent="0.25">
      <c r="A1442" s="12">
        <f>Orders!A1443</f>
        <v>0</v>
      </c>
      <c r="B1442" s="18" t="e">
        <f>VLOOKUP(A1442,'Product-tool'!A:E,5,0)</f>
        <v>#N/A</v>
      </c>
      <c r="C1442" s="44" t="e">
        <f>VLOOKUP(A1442&amp;B1442,'Standard output'!A:D,4,0)</f>
        <v>#N/A</v>
      </c>
      <c r="D1442" s="40" t="e">
        <f>INDEX(Orders!A:D,ROW()+1,FindCol("orders",2,TimeBucketName))/$C1442</f>
        <v>#N/A</v>
      </c>
    </row>
    <row r="1443" spans="1:4" ht="15" x14ac:dyDescent="0.25">
      <c r="A1443" s="12">
        <f>Orders!A1444</f>
        <v>0</v>
      </c>
      <c r="B1443" s="18" t="e">
        <f>VLOOKUP(A1443,'Product-tool'!A:E,5,0)</f>
        <v>#N/A</v>
      </c>
      <c r="C1443" s="44" t="e">
        <f>VLOOKUP(A1443&amp;B1443,'Standard output'!A:D,4,0)</f>
        <v>#N/A</v>
      </c>
      <c r="D1443" s="40" t="e">
        <f>INDEX(Orders!A:D,ROW()+1,FindCol("orders",2,TimeBucketName))/$C1443</f>
        <v>#N/A</v>
      </c>
    </row>
    <row r="1444" spans="1:4" ht="15" x14ac:dyDescent="0.25">
      <c r="A1444" s="12">
        <f>Orders!A1445</f>
        <v>0</v>
      </c>
      <c r="B1444" s="18" t="e">
        <f>VLOOKUP(A1444,'Product-tool'!A:E,5,0)</f>
        <v>#N/A</v>
      </c>
      <c r="C1444" s="44" t="e">
        <f>VLOOKUP(A1444&amp;B1444,'Standard output'!A:D,4,0)</f>
        <v>#N/A</v>
      </c>
      <c r="D1444" s="40" t="e">
        <f>INDEX(Orders!A:D,ROW()+1,FindCol("orders",2,TimeBucketName))/$C1444</f>
        <v>#N/A</v>
      </c>
    </row>
    <row r="1445" spans="1:4" ht="15" x14ac:dyDescent="0.25">
      <c r="A1445" s="12">
        <f>Orders!A1446</f>
        <v>0</v>
      </c>
      <c r="B1445" s="18" t="e">
        <f>VLOOKUP(A1445,'Product-tool'!A:E,5,0)</f>
        <v>#N/A</v>
      </c>
      <c r="C1445" s="44" t="e">
        <f>VLOOKUP(A1445&amp;B1445,'Standard output'!A:D,4,0)</f>
        <v>#N/A</v>
      </c>
      <c r="D1445" s="40" t="e">
        <f>INDEX(Orders!A:D,ROW()+1,FindCol("orders",2,TimeBucketName))/$C1445</f>
        <v>#N/A</v>
      </c>
    </row>
    <row r="1446" spans="1:4" ht="15" x14ac:dyDescent="0.25">
      <c r="A1446" s="12">
        <f>Orders!A1447</f>
        <v>0</v>
      </c>
      <c r="B1446" s="18" t="e">
        <f>VLOOKUP(A1446,'Product-tool'!A:E,5,0)</f>
        <v>#N/A</v>
      </c>
      <c r="C1446" s="44" t="e">
        <f>VLOOKUP(A1446&amp;B1446,'Standard output'!A:D,4,0)</f>
        <v>#N/A</v>
      </c>
      <c r="D1446" s="40" t="e">
        <f>INDEX(Orders!A:D,ROW()+1,FindCol("orders",2,TimeBucketName))/$C1446</f>
        <v>#N/A</v>
      </c>
    </row>
    <row r="1447" spans="1:4" ht="15" x14ac:dyDescent="0.25">
      <c r="A1447" s="12">
        <f>Orders!A1448</f>
        <v>0</v>
      </c>
      <c r="B1447" s="18" t="e">
        <f>VLOOKUP(A1447,'Product-tool'!A:E,5,0)</f>
        <v>#N/A</v>
      </c>
      <c r="C1447" s="44" t="e">
        <f>VLOOKUP(A1447&amp;B1447,'Standard output'!A:D,4,0)</f>
        <v>#N/A</v>
      </c>
      <c r="D1447" s="40" t="e">
        <f>INDEX(Orders!A:D,ROW()+1,FindCol("orders",2,TimeBucketName))/$C1447</f>
        <v>#N/A</v>
      </c>
    </row>
    <row r="1448" spans="1:4" ht="15" x14ac:dyDescent="0.25">
      <c r="A1448" s="12">
        <f>Orders!A1449</f>
        <v>0</v>
      </c>
      <c r="B1448" s="18" t="e">
        <f>VLOOKUP(A1448,'Product-tool'!A:E,5,0)</f>
        <v>#N/A</v>
      </c>
      <c r="C1448" s="44" t="e">
        <f>VLOOKUP(A1448&amp;B1448,'Standard output'!A:D,4,0)</f>
        <v>#N/A</v>
      </c>
      <c r="D1448" s="40" t="e">
        <f>INDEX(Orders!A:D,ROW()+1,FindCol("orders",2,TimeBucketName))/$C1448</f>
        <v>#N/A</v>
      </c>
    </row>
    <row r="1449" spans="1:4" ht="15" x14ac:dyDescent="0.25">
      <c r="A1449" s="12">
        <f>Orders!A1450</f>
        <v>0</v>
      </c>
      <c r="B1449" s="18" t="e">
        <f>VLOOKUP(A1449,'Product-tool'!A:E,5,0)</f>
        <v>#N/A</v>
      </c>
      <c r="C1449" s="44" t="e">
        <f>VLOOKUP(A1449&amp;B1449,'Standard output'!A:D,4,0)</f>
        <v>#N/A</v>
      </c>
      <c r="D1449" s="40" t="e">
        <f>INDEX(Orders!A:D,ROW()+1,FindCol("orders",2,TimeBucketName))/$C1449</f>
        <v>#N/A</v>
      </c>
    </row>
    <row r="1450" spans="1:4" ht="15" x14ac:dyDescent="0.25">
      <c r="A1450" s="12">
        <f>Orders!A1451</f>
        <v>0</v>
      </c>
      <c r="B1450" s="18" t="e">
        <f>VLOOKUP(A1450,'Product-tool'!A:E,5,0)</f>
        <v>#N/A</v>
      </c>
      <c r="C1450" s="44" t="e">
        <f>VLOOKUP(A1450&amp;B1450,'Standard output'!A:D,4,0)</f>
        <v>#N/A</v>
      </c>
      <c r="D1450" s="40" t="e">
        <f>INDEX(Orders!A:D,ROW()+1,FindCol("orders",2,TimeBucketName))/$C1450</f>
        <v>#N/A</v>
      </c>
    </row>
    <row r="1451" spans="1:4" ht="15" x14ac:dyDescent="0.25">
      <c r="A1451" s="12">
        <f>Orders!A1452</f>
        <v>0</v>
      </c>
      <c r="B1451" s="18" t="e">
        <f>VLOOKUP(A1451,'Product-tool'!A:E,5,0)</f>
        <v>#N/A</v>
      </c>
      <c r="C1451" s="44" t="e">
        <f>VLOOKUP(A1451&amp;B1451,'Standard output'!A:D,4,0)</f>
        <v>#N/A</v>
      </c>
      <c r="D1451" s="40" t="e">
        <f>INDEX(Orders!A:D,ROW()+1,FindCol("orders",2,TimeBucketName))/$C1451</f>
        <v>#N/A</v>
      </c>
    </row>
    <row r="1452" spans="1:4" ht="15" x14ac:dyDescent="0.25">
      <c r="A1452" s="12">
        <f>Orders!A1453</f>
        <v>0</v>
      </c>
      <c r="B1452" s="18" t="e">
        <f>VLOOKUP(A1452,'Product-tool'!A:E,5,0)</f>
        <v>#N/A</v>
      </c>
      <c r="C1452" s="44" t="e">
        <f>VLOOKUP(A1452&amp;B1452,'Standard output'!A:D,4,0)</f>
        <v>#N/A</v>
      </c>
      <c r="D1452" s="40" t="e">
        <f>INDEX(Orders!A:D,ROW()+1,FindCol("orders",2,TimeBucketName))/$C1452</f>
        <v>#N/A</v>
      </c>
    </row>
    <row r="1453" spans="1:4" ht="15" x14ac:dyDescent="0.25">
      <c r="A1453" s="12">
        <f>Orders!A1454</f>
        <v>0</v>
      </c>
      <c r="B1453" s="18" t="e">
        <f>VLOOKUP(A1453,'Product-tool'!A:E,5,0)</f>
        <v>#N/A</v>
      </c>
      <c r="C1453" s="44" t="e">
        <f>VLOOKUP(A1453&amp;B1453,'Standard output'!A:D,4,0)</f>
        <v>#N/A</v>
      </c>
      <c r="D1453" s="40" t="e">
        <f>INDEX(Orders!A:D,ROW()+1,FindCol("orders",2,TimeBucketName))/$C1453</f>
        <v>#N/A</v>
      </c>
    </row>
    <row r="1454" spans="1:4" ht="15" x14ac:dyDescent="0.25">
      <c r="A1454" s="12">
        <f>Orders!A1455</f>
        <v>0</v>
      </c>
      <c r="B1454" s="18" t="e">
        <f>VLOOKUP(A1454,'Product-tool'!A:E,5,0)</f>
        <v>#N/A</v>
      </c>
      <c r="C1454" s="44" t="e">
        <f>VLOOKUP(A1454&amp;B1454,'Standard output'!A:D,4,0)</f>
        <v>#N/A</v>
      </c>
      <c r="D1454" s="40" t="e">
        <f>INDEX(Orders!A:D,ROW()+1,FindCol("orders",2,TimeBucketName))/$C1454</f>
        <v>#N/A</v>
      </c>
    </row>
    <row r="1455" spans="1:4" ht="15" x14ac:dyDescent="0.25">
      <c r="A1455" s="12">
        <f>Orders!A1456</f>
        <v>0</v>
      </c>
      <c r="B1455" s="18" t="e">
        <f>VLOOKUP(A1455,'Product-tool'!A:E,5,0)</f>
        <v>#N/A</v>
      </c>
      <c r="C1455" s="44" t="e">
        <f>VLOOKUP(A1455&amp;B1455,'Standard output'!A:D,4,0)</f>
        <v>#N/A</v>
      </c>
      <c r="D1455" s="40" t="e">
        <f>INDEX(Orders!A:D,ROW()+1,FindCol("orders",2,TimeBucketName))/$C1455</f>
        <v>#N/A</v>
      </c>
    </row>
    <row r="1456" spans="1:4" ht="15" x14ac:dyDescent="0.25">
      <c r="A1456" s="12">
        <f>Orders!A1457</f>
        <v>0</v>
      </c>
      <c r="B1456" s="18" t="e">
        <f>VLOOKUP(A1456,'Product-tool'!A:E,5,0)</f>
        <v>#N/A</v>
      </c>
      <c r="C1456" s="44" t="e">
        <f>VLOOKUP(A1456&amp;B1456,'Standard output'!A:D,4,0)</f>
        <v>#N/A</v>
      </c>
      <c r="D1456" s="40" t="e">
        <f>INDEX(Orders!A:D,ROW()+1,FindCol("orders",2,TimeBucketName))/$C1456</f>
        <v>#N/A</v>
      </c>
    </row>
    <row r="1457" spans="1:4" ht="15" x14ac:dyDescent="0.25">
      <c r="A1457" s="12">
        <f>Orders!A1458</f>
        <v>0</v>
      </c>
      <c r="B1457" s="18" t="e">
        <f>VLOOKUP(A1457,'Product-tool'!A:E,5,0)</f>
        <v>#N/A</v>
      </c>
      <c r="C1457" s="44" t="e">
        <f>VLOOKUP(A1457&amp;B1457,'Standard output'!A:D,4,0)</f>
        <v>#N/A</v>
      </c>
      <c r="D1457" s="40" t="e">
        <f>INDEX(Orders!A:D,ROW()+1,FindCol("orders",2,TimeBucketName))/$C1457</f>
        <v>#N/A</v>
      </c>
    </row>
    <row r="1458" spans="1:4" ht="15" x14ac:dyDescent="0.25">
      <c r="A1458" s="12">
        <f>Orders!A1459</f>
        <v>0</v>
      </c>
      <c r="B1458" s="18" t="e">
        <f>VLOOKUP(A1458,'Product-tool'!A:E,5,0)</f>
        <v>#N/A</v>
      </c>
      <c r="C1458" s="44" t="e">
        <f>VLOOKUP(A1458&amp;B1458,'Standard output'!A:D,4,0)</f>
        <v>#N/A</v>
      </c>
      <c r="D1458" s="40" t="e">
        <f>INDEX(Orders!A:D,ROW()+1,FindCol("orders",2,TimeBucketName))/$C1458</f>
        <v>#N/A</v>
      </c>
    </row>
    <row r="1459" spans="1:4" ht="15" x14ac:dyDescent="0.25">
      <c r="A1459" s="12">
        <f>Orders!A1460</f>
        <v>0</v>
      </c>
      <c r="B1459" s="18" t="e">
        <f>VLOOKUP(A1459,'Product-tool'!A:E,5,0)</f>
        <v>#N/A</v>
      </c>
      <c r="C1459" s="44" t="e">
        <f>VLOOKUP(A1459&amp;B1459,'Standard output'!A:D,4,0)</f>
        <v>#N/A</v>
      </c>
      <c r="D1459" s="40" t="e">
        <f>INDEX(Orders!A:D,ROW()+1,FindCol("orders",2,TimeBucketName))/$C1459</f>
        <v>#N/A</v>
      </c>
    </row>
    <row r="1460" spans="1:4" ht="15" x14ac:dyDescent="0.25">
      <c r="A1460" s="12">
        <f>Orders!A1461</f>
        <v>0</v>
      </c>
      <c r="B1460" s="18" t="e">
        <f>VLOOKUP(A1460,'Product-tool'!A:E,5,0)</f>
        <v>#N/A</v>
      </c>
      <c r="C1460" s="44" t="e">
        <f>VLOOKUP(A1460&amp;B1460,'Standard output'!A:D,4,0)</f>
        <v>#N/A</v>
      </c>
      <c r="D1460" s="40" t="e">
        <f>INDEX(Orders!A:D,ROW()+1,FindCol("orders",2,TimeBucketName))/$C1460</f>
        <v>#N/A</v>
      </c>
    </row>
    <row r="1461" spans="1:4" ht="15" x14ac:dyDescent="0.25">
      <c r="A1461" s="12">
        <f>Orders!A1462</f>
        <v>0</v>
      </c>
      <c r="B1461" s="18" t="e">
        <f>VLOOKUP(A1461,'Product-tool'!A:E,5,0)</f>
        <v>#N/A</v>
      </c>
      <c r="C1461" s="44" t="e">
        <f>VLOOKUP(A1461&amp;B1461,'Standard output'!A:D,4,0)</f>
        <v>#N/A</v>
      </c>
      <c r="D1461" s="40" t="e">
        <f>INDEX(Orders!A:D,ROW()+1,FindCol("orders",2,TimeBucketName))/$C1461</f>
        <v>#N/A</v>
      </c>
    </row>
    <row r="1462" spans="1:4" ht="15" x14ac:dyDescent="0.25">
      <c r="A1462" s="12">
        <f>Orders!A1463</f>
        <v>0</v>
      </c>
      <c r="B1462" s="18" t="e">
        <f>VLOOKUP(A1462,'Product-tool'!A:E,5,0)</f>
        <v>#N/A</v>
      </c>
      <c r="C1462" s="44" t="e">
        <f>VLOOKUP(A1462&amp;B1462,'Standard output'!A:D,4,0)</f>
        <v>#N/A</v>
      </c>
      <c r="D1462" s="40" t="e">
        <f>INDEX(Orders!A:D,ROW()+1,FindCol("orders",2,TimeBucketName))/$C1462</f>
        <v>#N/A</v>
      </c>
    </row>
    <row r="1463" spans="1:4" ht="15" x14ac:dyDescent="0.25">
      <c r="A1463" s="12">
        <f>Orders!A1464</f>
        <v>0</v>
      </c>
      <c r="B1463" s="18" t="e">
        <f>VLOOKUP(A1463,'Product-tool'!A:E,5,0)</f>
        <v>#N/A</v>
      </c>
      <c r="C1463" s="44" t="e">
        <f>VLOOKUP(A1463&amp;B1463,'Standard output'!A:D,4,0)</f>
        <v>#N/A</v>
      </c>
      <c r="D1463" s="40" t="e">
        <f>INDEX(Orders!A:D,ROW()+1,FindCol("orders",2,TimeBucketName))/$C1463</f>
        <v>#N/A</v>
      </c>
    </row>
    <row r="1464" spans="1:4" ht="15" x14ac:dyDescent="0.25">
      <c r="A1464" s="12">
        <f>Orders!A1465</f>
        <v>0</v>
      </c>
      <c r="B1464" s="18" t="e">
        <f>VLOOKUP(A1464,'Product-tool'!A:E,5,0)</f>
        <v>#N/A</v>
      </c>
      <c r="C1464" s="44" t="e">
        <f>VLOOKUP(A1464&amp;B1464,'Standard output'!A:D,4,0)</f>
        <v>#N/A</v>
      </c>
      <c r="D1464" s="40" t="e">
        <f>INDEX(Orders!A:D,ROW()+1,FindCol("orders",2,TimeBucketName))/$C1464</f>
        <v>#N/A</v>
      </c>
    </row>
    <row r="1465" spans="1:4" ht="15" x14ac:dyDescent="0.25">
      <c r="A1465" s="12">
        <f>Orders!A1466</f>
        <v>0</v>
      </c>
      <c r="B1465" s="18" t="e">
        <f>VLOOKUP(A1465,'Product-tool'!A:E,5,0)</f>
        <v>#N/A</v>
      </c>
      <c r="C1465" s="44" t="e">
        <f>VLOOKUP(A1465&amp;B1465,'Standard output'!A:D,4,0)</f>
        <v>#N/A</v>
      </c>
      <c r="D1465" s="40" t="e">
        <f>INDEX(Orders!A:D,ROW()+1,FindCol("orders",2,TimeBucketName))/$C1465</f>
        <v>#N/A</v>
      </c>
    </row>
    <row r="1466" spans="1:4" ht="15" x14ac:dyDescent="0.25">
      <c r="A1466" s="12">
        <f>Orders!A1467</f>
        <v>0</v>
      </c>
      <c r="B1466" s="18" t="e">
        <f>VLOOKUP(A1466,'Product-tool'!A:E,5,0)</f>
        <v>#N/A</v>
      </c>
      <c r="C1466" s="44" t="e">
        <f>VLOOKUP(A1466&amp;B1466,'Standard output'!A:D,4,0)</f>
        <v>#N/A</v>
      </c>
      <c r="D1466" s="40" t="e">
        <f>INDEX(Orders!A:D,ROW()+1,FindCol("orders",2,TimeBucketName))/$C1466</f>
        <v>#N/A</v>
      </c>
    </row>
    <row r="1467" spans="1:4" ht="15" x14ac:dyDescent="0.25">
      <c r="A1467" s="12">
        <f>Orders!A1468</f>
        <v>0</v>
      </c>
      <c r="B1467" s="18" t="e">
        <f>VLOOKUP(A1467,'Product-tool'!A:E,5,0)</f>
        <v>#N/A</v>
      </c>
      <c r="C1467" s="44" t="e">
        <f>VLOOKUP(A1467&amp;B1467,'Standard output'!A:D,4,0)</f>
        <v>#N/A</v>
      </c>
      <c r="D1467" s="40" t="e">
        <f>INDEX(Orders!A:D,ROW()+1,FindCol("orders",2,TimeBucketName))/$C1467</f>
        <v>#N/A</v>
      </c>
    </row>
    <row r="1468" spans="1:4" ht="15" x14ac:dyDescent="0.25">
      <c r="A1468" s="12">
        <f>Orders!A1469</f>
        <v>0</v>
      </c>
      <c r="B1468" s="18" t="e">
        <f>VLOOKUP(A1468,'Product-tool'!A:E,5,0)</f>
        <v>#N/A</v>
      </c>
      <c r="C1468" s="44" t="e">
        <f>VLOOKUP(A1468&amp;B1468,'Standard output'!A:D,4,0)</f>
        <v>#N/A</v>
      </c>
      <c r="D1468" s="40" t="e">
        <f>INDEX(Orders!A:D,ROW()+1,FindCol("orders",2,TimeBucketName))/$C1468</f>
        <v>#N/A</v>
      </c>
    </row>
    <row r="1469" spans="1:4" ht="15" x14ac:dyDescent="0.25">
      <c r="A1469" s="12">
        <f>Orders!A1470</f>
        <v>0</v>
      </c>
      <c r="B1469" s="18" t="e">
        <f>VLOOKUP(A1469,'Product-tool'!A:E,5,0)</f>
        <v>#N/A</v>
      </c>
      <c r="C1469" s="44" t="e">
        <f>VLOOKUP(A1469&amp;B1469,'Standard output'!A:D,4,0)</f>
        <v>#N/A</v>
      </c>
      <c r="D1469" s="40" t="e">
        <f>INDEX(Orders!A:D,ROW()+1,FindCol("orders",2,TimeBucketName))/$C1469</f>
        <v>#N/A</v>
      </c>
    </row>
    <row r="1470" spans="1:4" ht="15" x14ac:dyDescent="0.25">
      <c r="A1470" s="12">
        <f>Orders!A1471</f>
        <v>0</v>
      </c>
      <c r="B1470" s="18" t="e">
        <f>VLOOKUP(A1470,'Product-tool'!A:E,5,0)</f>
        <v>#N/A</v>
      </c>
      <c r="C1470" s="44" t="e">
        <f>VLOOKUP(A1470&amp;B1470,'Standard output'!A:D,4,0)</f>
        <v>#N/A</v>
      </c>
      <c r="D1470" s="40" t="e">
        <f>INDEX(Orders!A:D,ROW()+1,FindCol("orders",2,TimeBucketName))/$C1470</f>
        <v>#N/A</v>
      </c>
    </row>
    <row r="1471" spans="1:4" ht="15" x14ac:dyDescent="0.25">
      <c r="A1471" s="12">
        <f>Orders!A1472</f>
        <v>0</v>
      </c>
      <c r="B1471" s="18" t="e">
        <f>VLOOKUP(A1471,'Product-tool'!A:E,5,0)</f>
        <v>#N/A</v>
      </c>
      <c r="C1471" s="44" t="e">
        <f>VLOOKUP(A1471&amp;B1471,'Standard output'!A:D,4,0)</f>
        <v>#N/A</v>
      </c>
      <c r="D1471" s="40" t="e">
        <f>INDEX(Orders!A:D,ROW()+1,FindCol("orders",2,TimeBucketName))/$C1471</f>
        <v>#N/A</v>
      </c>
    </row>
    <row r="1472" spans="1:4" ht="15" x14ac:dyDescent="0.25">
      <c r="A1472" s="12">
        <f>Orders!A1473</f>
        <v>0</v>
      </c>
      <c r="B1472" s="18" t="e">
        <f>VLOOKUP(A1472,'Product-tool'!A:E,5,0)</f>
        <v>#N/A</v>
      </c>
      <c r="C1472" s="44" t="e">
        <f>VLOOKUP(A1472&amp;B1472,'Standard output'!A:D,4,0)</f>
        <v>#N/A</v>
      </c>
      <c r="D1472" s="40" t="e">
        <f>INDEX(Orders!A:D,ROW()+1,FindCol("orders",2,TimeBucketName))/$C1472</f>
        <v>#N/A</v>
      </c>
    </row>
    <row r="1473" spans="1:4" ht="15" x14ac:dyDescent="0.25">
      <c r="A1473" s="12">
        <f>Orders!A1474</f>
        <v>0</v>
      </c>
      <c r="B1473" s="18" t="e">
        <f>VLOOKUP(A1473,'Product-tool'!A:E,5,0)</f>
        <v>#N/A</v>
      </c>
      <c r="C1473" s="44" t="e">
        <f>VLOOKUP(A1473&amp;B1473,'Standard output'!A:D,4,0)</f>
        <v>#N/A</v>
      </c>
      <c r="D1473" s="40" t="e">
        <f>INDEX(Orders!A:D,ROW()+1,FindCol("orders",2,TimeBucketName))/$C1473</f>
        <v>#N/A</v>
      </c>
    </row>
    <row r="1474" spans="1:4" ht="15" x14ac:dyDescent="0.25">
      <c r="A1474" s="12">
        <f>Orders!A1475</f>
        <v>0</v>
      </c>
      <c r="B1474" s="18" t="e">
        <f>VLOOKUP(A1474,'Product-tool'!A:E,5,0)</f>
        <v>#N/A</v>
      </c>
      <c r="C1474" s="44" t="e">
        <f>VLOOKUP(A1474&amp;B1474,'Standard output'!A:D,4,0)</f>
        <v>#N/A</v>
      </c>
      <c r="D1474" s="40" t="e">
        <f>INDEX(Orders!A:D,ROW()+1,FindCol("orders",2,TimeBucketName))/$C1474</f>
        <v>#N/A</v>
      </c>
    </row>
    <row r="1475" spans="1:4" ht="15" x14ac:dyDescent="0.25">
      <c r="A1475" s="12">
        <f>Orders!A1476</f>
        <v>0</v>
      </c>
      <c r="B1475" s="18" t="e">
        <f>VLOOKUP(A1475,'Product-tool'!A:E,5,0)</f>
        <v>#N/A</v>
      </c>
      <c r="C1475" s="44" t="e">
        <f>VLOOKUP(A1475&amp;B1475,'Standard output'!A:D,4,0)</f>
        <v>#N/A</v>
      </c>
      <c r="D1475" s="40" t="e">
        <f>INDEX(Orders!A:D,ROW()+1,FindCol("orders",2,TimeBucketName))/$C1475</f>
        <v>#N/A</v>
      </c>
    </row>
    <row r="1476" spans="1:4" ht="15" x14ac:dyDescent="0.25">
      <c r="A1476" s="12">
        <f>Orders!A1477</f>
        <v>0</v>
      </c>
      <c r="B1476" s="18" t="e">
        <f>VLOOKUP(A1476,'Product-tool'!A:E,5,0)</f>
        <v>#N/A</v>
      </c>
      <c r="C1476" s="44" t="e">
        <f>VLOOKUP(A1476&amp;B1476,'Standard output'!A:D,4,0)</f>
        <v>#N/A</v>
      </c>
      <c r="D1476" s="40" t="e">
        <f>INDEX(Orders!A:D,ROW()+1,FindCol("orders",2,TimeBucketName))/$C1476</f>
        <v>#N/A</v>
      </c>
    </row>
    <row r="1477" spans="1:4" ht="15" x14ac:dyDescent="0.25">
      <c r="A1477" s="12">
        <f>Orders!A1478</f>
        <v>0</v>
      </c>
      <c r="B1477" s="18" t="e">
        <f>VLOOKUP(A1477,'Product-tool'!A:E,5,0)</f>
        <v>#N/A</v>
      </c>
      <c r="C1477" s="44" t="e">
        <f>VLOOKUP(A1477&amp;B1477,'Standard output'!A:D,4,0)</f>
        <v>#N/A</v>
      </c>
      <c r="D1477" s="40" t="e">
        <f>INDEX(Orders!A:D,ROW()+1,FindCol("orders",2,TimeBucketName))/$C1477</f>
        <v>#N/A</v>
      </c>
    </row>
    <row r="1478" spans="1:4" ht="15" x14ac:dyDescent="0.25">
      <c r="A1478" s="12">
        <f>Orders!A1479</f>
        <v>0</v>
      </c>
      <c r="B1478" s="18" t="e">
        <f>VLOOKUP(A1478,'Product-tool'!A:E,5,0)</f>
        <v>#N/A</v>
      </c>
      <c r="C1478" s="44" t="e">
        <f>VLOOKUP(A1478&amp;B1478,'Standard output'!A:D,4,0)</f>
        <v>#N/A</v>
      </c>
      <c r="D1478" s="40" t="e">
        <f>INDEX(Orders!A:D,ROW()+1,FindCol("orders",2,TimeBucketName))/$C1478</f>
        <v>#N/A</v>
      </c>
    </row>
    <row r="1479" spans="1:4" ht="15" x14ac:dyDescent="0.25">
      <c r="A1479" s="12">
        <f>Orders!A1480</f>
        <v>0</v>
      </c>
      <c r="B1479" s="18" t="e">
        <f>VLOOKUP(A1479,'Product-tool'!A:E,5,0)</f>
        <v>#N/A</v>
      </c>
      <c r="C1479" s="44" t="e">
        <f>VLOOKUP(A1479&amp;B1479,'Standard output'!A:D,4,0)</f>
        <v>#N/A</v>
      </c>
      <c r="D1479" s="40" t="e">
        <f>INDEX(Orders!A:D,ROW()+1,FindCol("orders",2,TimeBucketName))/$C1479</f>
        <v>#N/A</v>
      </c>
    </row>
    <row r="1480" spans="1:4" ht="15" x14ac:dyDescent="0.25">
      <c r="A1480" s="12">
        <f>Orders!A1481</f>
        <v>0</v>
      </c>
      <c r="B1480" s="18" t="e">
        <f>VLOOKUP(A1480,'Product-tool'!A:E,5,0)</f>
        <v>#N/A</v>
      </c>
      <c r="C1480" s="44" t="e">
        <f>VLOOKUP(A1480&amp;B1480,'Standard output'!A:D,4,0)</f>
        <v>#N/A</v>
      </c>
      <c r="D1480" s="40" t="e">
        <f>INDEX(Orders!A:D,ROW()+1,FindCol("orders",2,TimeBucketName))/$C1480</f>
        <v>#N/A</v>
      </c>
    </row>
    <row r="1481" spans="1:4" ht="15" x14ac:dyDescent="0.25">
      <c r="A1481" s="12">
        <f>Orders!A1482</f>
        <v>0</v>
      </c>
      <c r="B1481" s="18" t="e">
        <f>VLOOKUP(A1481,'Product-tool'!A:E,5,0)</f>
        <v>#N/A</v>
      </c>
      <c r="C1481" s="44" t="e">
        <f>VLOOKUP(A1481&amp;B1481,'Standard output'!A:D,4,0)</f>
        <v>#N/A</v>
      </c>
      <c r="D1481" s="40" t="e">
        <f>INDEX(Orders!A:D,ROW()+1,FindCol("orders",2,TimeBucketName))/$C1481</f>
        <v>#N/A</v>
      </c>
    </row>
    <row r="1482" spans="1:4" ht="15" x14ac:dyDescent="0.25">
      <c r="A1482" s="12">
        <f>Orders!A1483</f>
        <v>0</v>
      </c>
      <c r="B1482" s="18" t="e">
        <f>VLOOKUP(A1482,'Product-tool'!A:E,5,0)</f>
        <v>#N/A</v>
      </c>
      <c r="C1482" s="44" t="e">
        <f>VLOOKUP(A1482&amp;B1482,'Standard output'!A:D,4,0)</f>
        <v>#N/A</v>
      </c>
      <c r="D1482" s="40" t="e">
        <f>INDEX(Orders!A:D,ROW()+1,FindCol("orders",2,TimeBucketName))/$C1482</f>
        <v>#N/A</v>
      </c>
    </row>
    <row r="1483" spans="1:4" ht="15" x14ac:dyDescent="0.25">
      <c r="A1483" s="12">
        <f>Orders!A1484</f>
        <v>0</v>
      </c>
      <c r="B1483" s="18" t="e">
        <f>VLOOKUP(A1483,'Product-tool'!A:E,5,0)</f>
        <v>#N/A</v>
      </c>
      <c r="C1483" s="44" t="e">
        <f>VLOOKUP(A1483&amp;B1483,'Standard output'!A:D,4,0)</f>
        <v>#N/A</v>
      </c>
      <c r="D1483" s="40" t="e">
        <f>INDEX(Orders!A:D,ROW()+1,FindCol("orders",2,TimeBucketName))/$C1483</f>
        <v>#N/A</v>
      </c>
    </row>
    <row r="1484" spans="1:4" ht="15" x14ac:dyDescent="0.25">
      <c r="A1484" s="12">
        <f>Orders!A1485</f>
        <v>0</v>
      </c>
      <c r="B1484" s="18" t="e">
        <f>VLOOKUP(A1484,'Product-tool'!A:E,5,0)</f>
        <v>#N/A</v>
      </c>
      <c r="C1484" s="44" t="e">
        <f>VLOOKUP(A1484&amp;B1484,'Standard output'!A:D,4,0)</f>
        <v>#N/A</v>
      </c>
      <c r="D1484" s="40" t="e">
        <f>INDEX(Orders!A:D,ROW()+1,FindCol("orders",2,TimeBucketName))/$C1484</f>
        <v>#N/A</v>
      </c>
    </row>
    <row r="1485" spans="1:4" ht="15" x14ac:dyDescent="0.25">
      <c r="A1485" s="12">
        <f>Orders!A1486</f>
        <v>0</v>
      </c>
      <c r="B1485" s="18" t="e">
        <f>VLOOKUP(A1485,'Product-tool'!A:E,5,0)</f>
        <v>#N/A</v>
      </c>
      <c r="C1485" s="44" t="e">
        <f>VLOOKUP(A1485&amp;B1485,'Standard output'!A:D,4,0)</f>
        <v>#N/A</v>
      </c>
      <c r="D1485" s="40" t="e">
        <f>INDEX(Orders!A:D,ROW()+1,FindCol("orders",2,TimeBucketName))/$C1485</f>
        <v>#N/A</v>
      </c>
    </row>
    <row r="1486" spans="1:4" ht="15" x14ac:dyDescent="0.25">
      <c r="A1486" s="12">
        <f>Orders!A1487</f>
        <v>0</v>
      </c>
      <c r="B1486" s="18" t="e">
        <f>VLOOKUP(A1486,'Product-tool'!A:E,5,0)</f>
        <v>#N/A</v>
      </c>
      <c r="C1486" s="44" t="e">
        <f>VLOOKUP(A1486&amp;B1486,'Standard output'!A:D,4,0)</f>
        <v>#N/A</v>
      </c>
      <c r="D1486" s="40" t="e">
        <f>INDEX(Orders!A:D,ROW()+1,FindCol("orders",2,TimeBucketName))/$C1486</f>
        <v>#N/A</v>
      </c>
    </row>
    <row r="1487" spans="1:4" ht="15" x14ac:dyDescent="0.25">
      <c r="A1487" s="12">
        <f>Orders!A1488</f>
        <v>0</v>
      </c>
      <c r="B1487" s="18" t="e">
        <f>VLOOKUP(A1487,'Product-tool'!A:E,5,0)</f>
        <v>#N/A</v>
      </c>
      <c r="C1487" s="44" t="e">
        <f>VLOOKUP(A1487&amp;B1487,'Standard output'!A:D,4,0)</f>
        <v>#N/A</v>
      </c>
      <c r="D1487" s="40" t="e">
        <f>INDEX(Orders!A:D,ROW()+1,FindCol("orders",2,TimeBucketName))/$C1487</f>
        <v>#N/A</v>
      </c>
    </row>
    <row r="1488" spans="1:4" ht="15" x14ac:dyDescent="0.25">
      <c r="A1488" s="12">
        <f>Orders!A1489</f>
        <v>0</v>
      </c>
      <c r="B1488" s="18" t="e">
        <f>VLOOKUP(A1488,'Product-tool'!A:E,5,0)</f>
        <v>#N/A</v>
      </c>
      <c r="C1488" s="44" t="e">
        <f>VLOOKUP(A1488&amp;B1488,'Standard output'!A:D,4,0)</f>
        <v>#N/A</v>
      </c>
      <c r="D1488" s="40" t="e">
        <f>INDEX(Orders!A:D,ROW()+1,FindCol("orders",2,TimeBucketName))/$C1488</f>
        <v>#N/A</v>
      </c>
    </row>
    <row r="1489" spans="1:4" ht="15" x14ac:dyDescent="0.25">
      <c r="A1489" s="12">
        <f>Orders!A1490</f>
        <v>0</v>
      </c>
      <c r="B1489" s="18" t="e">
        <f>VLOOKUP(A1489,'Product-tool'!A:E,5,0)</f>
        <v>#N/A</v>
      </c>
      <c r="C1489" s="44" t="e">
        <f>VLOOKUP(A1489&amp;B1489,'Standard output'!A:D,4,0)</f>
        <v>#N/A</v>
      </c>
      <c r="D1489" s="40" t="e">
        <f>INDEX(Orders!A:D,ROW()+1,FindCol("orders",2,TimeBucketName))/$C1489</f>
        <v>#N/A</v>
      </c>
    </row>
    <row r="1490" spans="1:4" ht="15" x14ac:dyDescent="0.25">
      <c r="A1490" s="12">
        <f>Orders!A1491</f>
        <v>0</v>
      </c>
      <c r="B1490" s="18" t="e">
        <f>VLOOKUP(A1490,'Product-tool'!A:E,5,0)</f>
        <v>#N/A</v>
      </c>
      <c r="C1490" s="44" t="e">
        <f>VLOOKUP(A1490&amp;B1490,'Standard output'!A:D,4,0)</f>
        <v>#N/A</v>
      </c>
      <c r="D1490" s="40" t="e">
        <f>INDEX(Orders!A:D,ROW()+1,FindCol("orders",2,TimeBucketName))/$C1490</f>
        <v>#N/A</v>
      </c>
    </row>
    <row r="1491" spans="1:4" ht="15" x14ac:dyDescent="0.25">
      <c r="A1491" s="12">
        <f>Orders!A1492</f>
        <v>0</v>
      </c>
      <c r="B1491" s="18" t="e">
        <f>VLOOKUP(A1491,'Product-tool'!A:E,5,0)</f>
        <v>#N/A</v>
      </c>
      <c r="C1491" s="44" t="e">
        <f>VLOOKUP(A1491&amp;B1491,'Standard output'!A:D,4,0)</f>
        <v>#N/A</v>
      </c>
      <c r="D1491" s="40" t="e">
        <f>INDEX(Orders!A:D,ROW()+1,FindCol("orders",2,TimeBucketName))/$C1491</f>
        <v>#N/A</v>
      </c>
    </row>
    <row r="1492" spans="1:4" ht="15" x14ac:dyDescent="0.25">
      <c r="A1492" s="12">
        <f>Orders!A1493</f>
        <v>0</v>
      </c>
      <c r="B1492" s="18" t="e">
        <f>VLOOKUP(A1492,'Product-tool'!A:E,5,0)</f>
        <v>#N/A</v>
      </c>
      <c r="C1492" s="44" t="e">
        <f>VLOOKUP(A1492&amp;B1492,'Standard output'!A:D,4,0)</f>
        <v>#N/A</v>
      </c>
      <c r="D1492" s="40" t="e">
        <f>INDEX(Orders!A:D,ROW()+1,FindCol("orders",2,TimeBucketName))/$C1492</f>
        <v>#N/A</v>
      </c>
    </row>
    <row r="1493" spans="1:4" ht="15" x14ac:dyDescent="0.25">
      <c r="A1493" s="12">
        <f>Orders!A1494</f>
        <v>0</v>
      </c>
      <c r="B1493" s="18" t="e">
        <f>VLOOKUP(A1493,'Product-tool'!A:E,5,0)</f>
        <v>#N/A</v>
      </c>
      <c r="C1493" s="44" t="e">
        <f>VLOOKUP(A1493&amp;B1493,'Standard output'!A:D,4,0)</f>
        <v>#N/A</v>
      </c>
      <c r="D1493" s="40" t="e">
        <f>INDEX(Orders!A:D,ROW()+1,FindCol("orders",2,TimeBucketName))/$C1493</f>
        <v>#N/A</v>
      </c>
    </row>
    <row r="1494" spans="1:4" ht="15" x14ac:dyDescent="0.25">
      <c r="A1494" s="12">
        <f>Orders!A1495</f>
        <v>0</v>
      </c>
      <c r="B1494" s="18" t="e">
        <f>VLOOKUP(A1494,'Product-tool'!A:E,5,0)</f>
        <v>#N/A</v>
      </c>
      <c r="C1494" s="44" t="e">
        <f>VLOOKUP(A1494&amp;B1494,'Standard output'!A:D,4,0)</f>
        <v>#N/A</v>
      </c>
      <c r="D1494" s="40" t="e">
        <f>INDEX(Orders!A:D,ROW()+1,FindCol("orders",2,TimeBucketName))/$C1494</f>
        <v>#N/A</v>
      </c>
    </row>
    <row r="1495" spans="1:4" ht="15" x14ac:dyDescent="0.25">
      <c r="A1495" s="12">
        <f>Orders!A1496</f>
        <v>0</v>
      </c>
      <c r="B1495" s="18" t="e">
        <f>VLOOKUP(A1495,'Product-tool'!A:E,5,0)</f>
        <v>#N/A</v>
      </c>
      <c r="C1495" s="44" t="e">
        <f>VLOOKUP(A1495&amp;B1495,'Standard output'!A:D,4,0)</f>
        <v>#N/A</v>
      </c>
      <c r="D1495" s="40" t="e">
        <f>INDEX(Orders!A:D,ROW()+1,FindCol("orders",2,TimeBucketName))/$C1495</f>
        <v>#N/A</v>
      </c>
    </row>
    <row r="1496" spans="1:4" ht="15" x14ac:dyDescent="0.25">
      <c r="A1496" s="12">
        <f>Orders!A1497</f>
        <v>0</v>
      </c>
      <c r="B1496" s="18" t="e">
        <f>VLOOKUP(A1496,'Product-tool'!A:E,5,0)</f>
        <v>#N/A</v>
      </c>
      <c r="C1496" s="44" t="e">
        <f>VLOOKUP(A1496&amp;B1496,'Standard output'!A:D,4,0)</f>
        <v>#N/A</v>
      </c>
      <c r="D1496" s="40" t="e">
        <f>INDEX(Orders!A:D,ROW()+1,FindCol("orders",2,TimeBucketName))/$C1496</f>
        <v>#N/A</v>
      </c>
    </row>
    <row r="1497" spans="1:4" ht="15" x14ac:dyDescent="0.25">
      <c r="A1497" s="12">
        <f>Orders!A1498</f>
        <v>0</v>
      </c>
      <c r="B1497" s="18" t="e">
        <f>VLOOKUP(A1497,'Product-tool'!A:E,5,0)</f>
        <v>#N/A</v>
      </c>
      <c r="C1497" s="44" t="e">
        <f>VLOOKUP(A1497&amp;B1497,'Standard output'!A:D,4,0)</f>
        <v>#N/A</v>
      </c>
      <c r="D1497" s="40" t="e">
        <f>INDEX(Orders!A:D,ROW()+1,FindCol("orders",2,TimeBucketName))/$C1497</f>
        <v>#N/A</v>
      </c>
    </row>
    <row r="1498" spans="1:4" ht="15" x14ac:dyDescent="0.25">
      <c r="A1498" s="12">
        <f>Orders!A1499</f>
        <v>0</v>
      </c>
      <c r="B1498" s="18" t="e">
        <f>VLOOKUP(A1498,'Product-tool'!A:E,5,0)</f>
        <v>#N/A</v>
      </c>
      <c r="C1498" s="44" t="e">
        <f>VLOOKUP(A1498&amp;B1498,'Standard output'!A:D,4,0)</f>
        <v>#N/A</v>
      </c>
      <c r="D1498" s="40" t="e">
        <f>INDEX(Orders!A:D,ROW()+1,FindCol("orders",2,TimeBucketName))/$C1498</f>
        <v>#N/A</v>
      </c>
    </row>
    <row r="1499" spans="1:4" ht="15" x14ac:dyDescent="0.25">
      <c r="A1499" s="12">
        <f>Orders!A1500</f>
        <v>0</v>
      </c>
      <c r="B1499" s="18" t="e">
        <f>VLOOKUP(A1499,'Product-tool'!A:E,5,0)</f>
        <v>#N/A</v>
      </c>
      <c r="C1499" s="44" t="e">
        <f>VLOOKUP(A1499&amp;B1499,'Standard output'!A:D,4,0)</f>
        <v>#N/A</v>
      </c>
      <c r="D1499" s="40" t="e">
        <f>INDEX(Orders!A:D,ROW()+1,FindCol("orders",2,TimeBucketName))/$C1499</f>
        <v>#N/A</v>
      </c>
    </row>
    <row r="1500" spans="1:4" ht="15" x14ac:dyDescent="0.25">
      <c r="A1500" s="12">
        <f>Orders!A1501</f>
        <v>0</v>
      </c>
      <c r="B1500" s="18" t="e">
        <f>VLOOKUP(A1500,'Product-tool'!A:E,5,0)</f>
        <v>#N/A</v>
      </c>
      <c r="C1500" s="44" t="e">
        <f>VLOOKUP(A1500&amp;B1500,'Standard output'!A:D,4,0)</f>
        <v>#N/A</v>
      </c>
      <c r="D1500" s="40" t="e">
        <f>INDEX(Orders!A:D,ROW()+1,FindCol("orders",2,TimeBucketName))/$C1500</f>
        <v>#N/A</v>
      </c>
    </row>
  </sheetData>
  <autoFilter ref="A1:D1500" xr:uid="{98269DCD-F744-4D17-93F8-D6268F72E019}"/>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AB0A3-868A-403F-9741-9D883B7BF58A}">
  <sheetPr codeName="גיליון15">
    <tabColor theme="4"/>
  </sheetPr>
  <dimension ref="A1:B516"/>
  <sheetViews>
    <sheetView workbookViewId="0">
      <pane ySplit="1" topLeftCell="A2" activePane="bottomLeft" state="frozen"/>
      <selection activeCell="H13" sqref="H13"/>
      <selection pane="bottomLeft" activeCell="H10" sqref="H10"/>
    </sheetView>
  </sheetViews>
  <sheetFormatPr defaultRowHeight="14.25" x14ac:dyDescent="0.2"/>
  <cols>
    <col min="1" max="1" width="14.5" bestFit="1" customWidth="1"/>
    <col min="2" max="2" width="16.625" bestFit="1" customWidth="1"/>
  </cols>
  <sheetData>
    <row r="1" spans="1:2" x14ac:dyDescent="0.2">
      <c r="A1" s="23" t="s">
        <v>663</v>
      </c>
      <c r="B1" t="s">
        <v>690</v>
      </c>
    </row>
    <row r="2" spans="1:2" x14ac:dyDescent="0.2">
      <c r="A2" s="24" t="s">
        <v>691</v>
      </c>
      <c r="B2" s="26">
        <v>84.642178799472276</v>
      </c>
    </row>
    <row r="3" spans="1:2" x14ac:dyDescent="0.2">
      <c r="A3" s="25" t="s">
        <v>193</v>
      </c>
      <c r="B3" s="26">
        <v>39.930023455824866</v>
      </c>
    </row>
    <row r="4" spans="1:2" x14ac:dyDescent="0.2">
      <c r="A4" s="25" t="s">
        <v>196</v>
      </c>
      <c r="B4" s="26">
        <v>38.648510971786834</v>
      </c>
    </row>
    <row r="5" spans="1:2" x14ac:dyDescent="0.2">
      <c r="A5" s="25" t="s">
        <v>194</v>
      </c>
      <c r="B5" s="26">
        <v>5.3200312989045386</v>
      </c>
    </row>
    <row r="6" spans="1:2" x14ac:dyDescent="0.2">
      <c r="A6" s="25" t="s">
        <v>195</v>
      </c>
      <c r="B6" s="26">
        <v>0.65558157689305241</v>
      </c>
    </row>
    <row r="7" spans="1:2" x14ac:dyDescent="0.2">
      <c r="A7" s="25" t="s">
        <v>185</v>
      </c>
      <c r="B7" s="26">
        <v>8.8031496062992126E-2</v>
      </c>
    </row>
    <row r="8" spans="1:2" x14ac:dyDescent="0.2">
      <c r="A8" s="24" t="s">
        <v>692</v>
      </c>
      <c r="B8" s="26">
        <v>113.13295603420914</v>
      </c>
    </row>
    <row r="9" spans="1:2" x14ac:dyDescent="0.2">
      <c r="A9" s="25" t="s">
        <v>501</v>
      </c>
      <c r="B9" s="26">
        <v>12.438411854103345</v>
      </c>
    </row>
    <row r="10" spans="1:2" x14ac:dyDescent="0.2">
      <c r="A10" s="25" t="s">
        <v>428</v>
      </c>
      <c r="B10" s="26">
        <v>11.947217987804878</v>
      </c>
    </row>
    <row r="11" spans="1:2" x14ac:dyDescent="0.2">
      <c r="A11" s="25" t="s">
        <v>488</v>
      </c>
      <c r="B11" s="26">
        <v>8.4372066616199852</v>
      </c>
    </row>
    <row r="12" spans="1:2" x14ac:dyDescent="0.2">
      <c r="A12" s="25" t="s">
        <v>125</v>
      </c>
      <c r="B12" s="26">
        <v>6.2468854904886246</v>
      </c>
    </row>
    <row r="13" spans="1:2" x14ac:dyDescent="0.2">
      <c r="A13" s="25" t="s">
        <v>452</v>
      </c>
      <c r="B13" s="26">
        <v>5.026042456406369</v>
      </c>
    </row>
    <row r="14" spans="1:2" x14ac:dyDescent="0.2">
      <c r="A14" s="25" t="s">
        <v>438</v>
      </c>
      <c r="B14" s="26">
        <v>4.6651960784313724</v>
      </c>
    </row>
    <row r="15" spans="1:2" x14ac:dyDescent="0.2">
      <c r="A15" s="25" t="s">
        <v>485</v>
      </c>
      <c r="B15" s="26">
        <v>4.4815267175572524</v>
      </c>
    </row>
    <row r="16" spans="1:2" x14ac:dyDescent="0.2">
      <c r="A16" s="25" t="s">
        <v>385</v>
      </c>
      <c r="B16" s="26">
        <v>4.2225228658536587</v>
      </c>
    </row>
    <row r="17" spans="1:2" x14ac:dyDescent="0.2">
      <c r="A17" s="25" t="s">
        <v>371</v>
      </c>
      <c r="B17" s="26">
        <v>4.0893815201192245</v>
      </c>
    </row>
    <row r="18" spans="1:2" x14ac:dyDescent="0.2">
      <c r="A18" s="25" t="s">
        <v>495</v>
      </c>
      <c r="B18" s="26">
        <v>3.9628952380952382</v>
      </c>
    </row>
    <row r="19" spans="1:2" x14ac:dyDescent="0.2">
      <c r="A19" s="25" t="s">
        <v>395</v>
      </c>
      <c r="B19" s="26">
        <v>3.9603864734299514</v>
      </c>
    </row>
    <row r="20" spans="1:2" x14ac:dyDescent="0.2">
      <c r="A20" s="25" t="s">
        <v>389</v>
      </c>
      <c r="B20" s="26">
        <v>3.8505039193729003</v>
      </c>
    </row>
    <row r="21" spans="1:2" x14ac:dyDescent="0.2">
      <c r="A21" s="25" t="s">
        <v>490</v>
      </c>
      <c r="B21" s="26">
        <v>3.4571921749136938</v>
      </c>
    </row>
    <row r="22" spans="1:2" x14ac:dyDescent="0.2">
      <c r="A22" s="25" t="s">
        <v>448</v>
      </c>
      <c r="B22" s="26">
        <v>3.3341994650363014</v>
      </c>
    </row>
    <row r="23" spans="1:2" x14ac:dyDescent="0.2">
      <c r="A23" s="25" t="s">
        <v>413</v>
      </c>
      <c r="B23" s="26">
        <v>3.1279863481228669</v>
      </c>
    </row>
    <row r="24" spans="1:2" x14ac:dyDescent="0.2">
      <c r="A24" s="25" t="s">
        <v>332</v>
      </c>
      <c r="B24" s="26">
        <v>3.0881752927842845</v>
      </c>
    </row>
    <row r="25" spans="1:2" x14ac:dyDescent="0.2">
      <c r="A25" s="25" t="s">
        <v>494</v>
      </c>
      <c r="B25" s="26">
        <v>2.7220428088621857</v>
      </c>
    </row>
    <row r="26" spans="1:2" x14ac:dyDescent="0.2">
      <c r="A26" s="25" t="s">
        <v>392</v>
      </c>
      <c r="B26" s="26">
        <v>1.7918521312712183</v>
      </c>
    </row>
    <row r="27" spans="1:2" x14ac:dyDescent="0.2">
      <c r="A27" s="25" t="s">
        <v>336</v>
      </c>
      <c r="B27" s="26">
        <v>1.7010691103474611</v>
      </c>
    </row>
    <row r="28" spans="1:2" x14ac:dyDescent="0.2">
      <c r="A28" s="25" t="s">
        <v>415</v>
      </c>
      <c r="B28" s="26">
        <v>1.6673062452972158</v>
      </c>
    </row>
    <row r="29" spans="1:2" x14ac:dyDescent="0.2">
      <c r="A29" s="25" t="s">
        <v>447</v>
      </c>
      <c r="B29" s="26">
        <v>1.4853006681514478</v>
      </c>
    </row>
    <row r="30" spans="1:2" x14ac:dyDescent="0.2">
      <c r="A30" s="25" t="s">
        <v>434</v>
      </c>
      <c r="B30" s="26">
        <v>1.3640607632456465</v>
      </c>
    </row>
    <row r="31" spans="1:2" x14ac:dyDescent="0.2">
      <c r="A31" s="25" t="s">
        <v>465</v>
      </c>
      <c r="B31" s="26">
        <v>1.2201365187713311</v>
      </c>
    </row>
    <row r="32" spans="1:2" x14ac:dyDescent="0.2">
      <c r="A32" s="25" t="s">
        <v>431</v>
      </c>
      <c r="B32" s="26">
        <v>1.2008812260536399</v>
      </c>
    </row>
    <row r="33" spans="1:2" x14ac:dyDescent="0.2">
      <c r="A33" s="25" t="s">
        <v>451</v>
      </c>
      <c r="B33" s="26">
        <v>1.1453531598513012</v>
      </c>
    </row>
    <row r="34" spans="1:2" x14ac:dyDescent="0.2">
      <c r="A34" s="25" t="s">
        <v>491</v>
      </c>
      <c r="B34" s="26">
        <v>0.96808510638297873</v>
      </c>
    </row>
    <row r="35" spans="1:2" x14ac:dyDescent="0.2">
      <c r="A35" s="25" t="s">
        <v>406</v>
      </c>
      <c r="B35" s="26">
        <v>0.9531062874251498</v>
      </c>
    </row>
    <row r="36" spans="1:2" x14ac:dyDescent="0.2">
      <c r="A36" s="25" t="s">
        <v>416</v>
      </c>
      <c r="B36" s="26">
        <v>0.92215045592705158</v>
      </c>
    </row>
    <row r="37" spans="1:2" x14ac:dyDescent="0.2">
      <c r="A37" s="25" t="s">
        <v>393</v>
      </c>
      <c r="B37" s="26">
        <v>0.84211703317182263</v>
      </c>
    </row>
    <row r="38" spans="1:2" x14ac:dyDescent="0.2">
      <c r="A38" s="25" t="s">
        <v>383</v>
      </c>
      <c r="B38" s="26">
        <v>0.78851656626506028</v>
      </c>
    </row>
    <row r="39" spans="1:2" x14ac:dyDescent="0.2">
      <c r="A39" s="25" t="s">
        <v>399</v>
      </c>
      <c r="B39" s="26">
        <v>0.65873786407766999</v>
      </c>
    </row>
    <row r="40" spans="1:2" x14ac:dyDescent="0.2">
      <c r="A40" s="25" t="s">
        <v>337</v>
      </c>
      <c r="B40" s="26">
        <v>0.58989974006683998</v>
      </c>
    </row>
    <row r="41" spans="1:2" x14ac:dyDescent="0.2">
      <c r="A41" s="25" t="s">
        <v>401</v>
      </c>
      <c r="B41" s="26">
        <v>0.58208955223880599</v>
      </c>
    </row>
    <row r="42" spans="1:2" x14ac:dyDescent="0.2">
      <c r="A42" s="25" t="s">
        <v>381</v>
      </c>
      <c r="B42" s="26">
        <v>0.58077794561933538</v>
      </c>
    </row>
    <row r="43" spans="1:2" x14ac:dyDescent="0.2">
      <c r="A43" s="25" t="s">
        <v>51</v>
      </c>
      <c r="B43" s="26">
        <v>0.54760105780128443</v>
      </c>
    </row>
    <row r="44" spans="1:2" x14ac:dyDescent="0.2">
      <c r="A44" s="25" t="s">
        <v>53</v>
      </c>
      <c r="B44" s="26">
        <v>0.466374380480366</v>
      </c>
    </row>
    <row r="45" spans="1:2" x14ac:dyDescent="0.2">
      <c r="A45" s="25" t="s">
        <v>400</v>
      </c>
      <c r="B45" s="26">
        <v>0.46510556621881005</v>
      </c>
    </row>
    <row r="46" spans="1:2" x14ac:dyDescent="0.2">
      <c r="A46" s="25" t="s">
        <v>398</v>
      </c>
      <c r="B46" s="26">
        <v>0.4216216216216217</v>
      </c>
    </row>
    <row r="47" spans="1:2" x14ac:dyDescent="0.2">
      <c r="A47" s="25" t="s">
        <v>52</v>
      </c>
      <c r="B47" s="26">
        <v>0.33279610194902548</v>
      </c>
    </row>
    <row r="48" spans="1:2" x14ac:dyDescent="0.2">
      <c r="A48" s="25" t="s">
        <v>467</v>
      </c>
      <c r="B48" s="26">
        <v>0.32768192048012001</v>
      </c>
    </row>
    <row r="49" spans="1:2" x14ac:dyDescent="0.2">
      <c r="A49" s="25" t="s">
        <v>396</v>
      </c>
      <c r="B49" s="26">
        <v>0.30425531914893617</v>
      </c>
    </row>
    <row r="50" spans="1:2" x14ac:dyDescent="0.2">
      <c r="A50" s="25" t="s">
        <v>493</v>
      </c>
      <c r="B50" s="26">
        <v>0.26472369417108249</v>
      </c>
    </row>
    <row r="51" spans="1:2" x14ac:dyDescent="0.2">
      <c r="A51" s="25" t="s">
        <v>466</v>
      </c>
      <c r="B51" s="26">
        <v>0.24393149664929265</v>
      </c>
    </row>
    <row r="52" spans="1:2" x14ac:dyDescent="0.2">
      <c r="A52" s="25" t="s">
        <v>459</v>
      </c>
      <c r="B52" s="26">
        <v>0.23490965013456364</v>
      </c>
    </row>
    <row r="53" spans="1:2" x14ac:dyDescent="0.2">
      <c r="A53" s="25" t="s">
        <v>475</v>
      </c>
      <c r="B53" s="26">
        <v>0.21014105985512774</v>
      </c>
    </row>
    <row r="54" spans="1:2" x14ac:dyDescent="0.2">
      <c r="A54" s="25" t="s">
        <v>442</v>
      </c>
      <c r="B54" s="26">
        <v>0.20518602029312288</v>
      </c>
    </row>
    <row r="55" spans="1:2" x14ac:dyDescent="0.2">
      <c r="A55" s="25" t="s">
        <v>382</v>
      </c>
      <c r="B55" s="26">
        <v>0.20011459129106188</v>
      </c>
    </row>
    <row r="56" spans="1:2" x14ac:dyDescent="0.2">
      <c r="A56" s="25" t="s">
        <v>457</v>
      </c>
      <c r="B56" s="26">
        <v>0.17601641178664679</v>
      </c>
    </row>
    <row r="57" spans="1:2" x14ac:dyDescent="0.2">
      <c r="A57" s="25" t="s">
        <v>420</v>
      </c>
      <c r="B57" s="26">
        <v>0.16286353467561521</v>
      </c>
    </row>
    <row r="58" spans="1:2" x14ac:dyDescent="0.2">
      <c r="A58" s="25" t="s">
        <v>390</v>
      </c>
      <c r="B58" s="26">
        <v>0.15534901365705614</v>
      </c>
    </row>
    <row r="59" spans="1:2" x14ac:dyDescent="0.2">
      <c r="A59" s="25" t="s">
        <v>471</v>
      </c>
      <c r="B59" s="26">
        <v>0.13959731543624163</v>
      </c>
    </row>
    <row r="60" spans="1:2" x14ac:dyDescent="0.2">
      <c r="A60" s="25" t="s">
        <v>404</v>
      </c>
      <c r="B60" s="26">
        <v>0.13707651313285116</v>
      </c>
    </row>
    <row r="61" spans="1:2" x14ac:dyDescent="0.2">
      <c r="A61" s="25" t="s">
        <v>402</v>
      </c>
      <c r="B61" s="26">
        <v>0.11956850870552613</v>
      </c>
    </row>
    <row r="62" spans="1:2" x14ac:dyDescent="0.2">
      <c r="A62" s="25" t="s">
        <v>38</v>
      </c>
      <c r="B62" s="26">
        <v>9.5323606434717545E-2</v>
      </c>
    </row>
    <row r="63" spans="1:2" x14ac:dyDescent="0.2">
      <c r="A63" s="25" t="s">
        <v>476</v>
      </c>
      <c r="B63" s="26">
        <v>8.7771942985746434E-2</v>
      </c>
    </row>
    <row r="64" spans="1:2" x14ac:dyDescent="0.2">
      <c r="A64" s="25" t="s">
        <v>369</v>
      </c>
      <c r="B64" s="26">
        <v>6.333081570996979E-2</v>
      </c>
    </row>
    <row r="65" spans="1:2" x14ac:dyDescent="0.2">
      <c r="A65" s="25" t="s">
        <v>54</v>
      </c>
      <c r="B65" s="26">
        <v>5.4311996933691077E-2</v>
      </c>
    </row>
    <row r="66" spans="1:2" x14ac:dyDescent="0.2">
      <c r="A66" s="25" t="s">
        <v>403</v>
      </c>
      <c r="B66" s="26">
        <v>5.2193308550185877E-2</v>
      </c>
    </row>
    <row r="67" spans="1:2" x14ac:dyDescent="0.2">
      <c r="A67" s="25" t="s">
        <v>339</v>
      </c>
      <c r="B67" s="26">
        <v>4.7651775486827037E-2</v>
      </c>
    </row>
    <row r="68" spans="1:2" x14ac:dyDescent="0.2">
      <c r="A68" s="25" t="s">
        <v>489</v>
      </c>
      <c r="B68" s="26">
        <v>4.1810022438294688E-2</v>
      </c>
    </row>
    <row r="69" spans="1:2" x14ac:dyDescent="0.2">
      <c r="A69" s="25" t="s">
        <v>453</v>
      </c>
      <c r="B69" s="26">
        <v>3.7485582468281431E-2</v>
      </c>
    </row>
    <row r="70" spans="1:2" x14ac:dyDescent="0.2">
      <c r="A70" s="25" t="s">
        <v>492</v>
      </c>
      <c r="B70" s="26">
        <v>9.2061125605665296E-3</v>
      </c>
    </row>
    <row r="71" spans="1:2" x14ac:dyDescent="0.2">
      <c r="A71" s="25" t="s">
        <v>368</v>
      </c>
      <c r="B71" s="26">
        <v>6.8318318318318317E-3</v>
      </c>
    </row>
    <row r="72" spans="1:2" x14ac:dyDescent="0.2">
      <c r="A72" s="25" t="s">
        <v>384</v>
      </c>
      <c r="B72" s="26">
        <v>2.9115341545352747E-3</v>
      </c>
    </row>
    <row r="73" spans="1:2" x14ac:dyDescent="0.2">
      <c r="A73" s="24" t="s">
        <v>693</v>
      </c>
      <c r="B73" s="26">
        <v>6.3077726815396709</v>
      </c>
    </row>
    <row r="74" spans="1:2" x14ac:dyDescent="0.2">
      <c r="A74" s="25" t="s">
        <v>470</v>
      </c>
      <c r="B74" s="26">
        <v>1.6395281456953641</v>
      </c>
    </row>
    <row r="75" spans="1:2" x14ac:dyDescent="0.2">
      <c r="A75" s="25" t="s">
        <v>482</v>
      </c>
      <c r="B75" s="26">
        <v>1.1860744297719088</v>
      </c>
    </row>
    <row r="76" spans="1:2" x14ac:dyDescent="0.2">
      <c r="A76" s="25" t="s">
        <v>481</v>
      </c>
      <c r="B76" s="26">
        <v>1.0577441765427054</v>
      </c>
    </row>
    <row r="77" spans="1:2" x14ac:dyDescent="0.2">
      <c r="A77" s="25" t="s">
        <v>147</v>
      </c>
      <c r="B77" s="26">
        <v>0.70711074785451566</v>
      </c>
    </row>
    <row r="78" spans="1:2" x14ac:dyDescent="0.2">
      <c r="A78" s="25" t="s">
        <v>190</v>
      </c>
      <c r="B78" s="26">
        <v>0.52158536585365856</v>
      </c>
    </row>
    <row r="79" spans="1:2" x14ac:dyDescent="0.2">
      <c r="A79" s="25" t="s">
        <v>463</v>
      </c>
      <c r="B79" s="26">
        <v>0.38621255642183011</v>
      </c>
    </row>
    <row r="80" spans="1:2" x14ac:dyDescent="0.2">
      <c r="A80" s="25" t="s">
        <v>477</v>
      </c>
      <c r="B80" s="26">
        <v>0.35787728026533999</v>
      </c>
    </row>
    <row r="81" spans="1:2" x14ac:dyDescent="0.2">
      <c r="A81" s="25" t="s">
        <v>441</v>
      </c>
      <c r="B81" s="26">
        <v>0.22608695652173913</v>
      </c>
    </row>
    <row r="82" spans="1:2" x14ac:dyDescent="0.2">
      <c r="A82" s="25" t="s">
        <v>503</v>
      </c>
      <c r="B82" s="26">
        <v>0.21972569584509885</v>
      </c>
    </row>
    <row r="83" spans="1:2" x14ac:dyDescent="0.2">
      <c r="A83" s="25" t="s">
        <v>473</v>
      </c>
      <c r="B83" s="26">
        <v>3.1212484993997603E-3</v>
      </c>
    </row>
    <row r="84" spans="1:2" x14ac:dyDescent="0.2">
      <c r="A84" s="25" t="s">
        <v>228</v>
      </c>
      <c r="B84" s="26">
        <v>2.7060782681099086E-3</v>
      </c>
    </row>
    <row r="85" spans="1:2" x14ac:dyDescent="0.2">
      <c r="A85" s="24" t="s">
        <v>694</v>
      </c>
      <c r="B85" s="26">
        <v>70.720588421735513</v>
      </c>
    </row>
    <row r="86" spans="1:2" x14ac:dyDescent="0.2">
      <c r="A86" s="25" t="s">
        <v>319</v>
      </c>
      <c r="B86" s="26">
        <v>43.382276281494356</v>
      </c>
    </row>
    <row r="87" spans="1:2" x14ac:dyDescent="0.2">
      <c r="A87" s="25" t="s">
        <v>318</v>
      </c>
      <c r="B87" s="26">
        <v>19.525827814569535</v>
      </c>
    </row>
    <row r="88" spans="1:2" x14ac:dyDescent="0.2">
      <c r="A88" s="25" t="s">
        <v>123</v>
      </c>
      <c r="B88" s="26">
        <v>4.2026544821583993</v>
      </c>
    </row>
    <row r="89" spans="1:2" x14ac:dyDescent="0.2">
      <c r="A89" s="25" t="s">
        <v>320</v>
      </c>
      <c r="B89" s="26">
        <v>1.5203199308257673</v>
      </c>
    </row>
    <row r="90" spans="1:2" x14ac:dyDescent="0.2">
      <c r="A90" s="25" t="s">
        <v>203</v>
      </c>
      <c r="B90" s="26">
        <v>1.3529906956136466</v>
      </c>
    </row>
    <row r="91" spans="1:2" x14ac:dyDescent="0.2">
      <c r="A91" s="25" t="s">
        <v>115</v>
      </c>
      <c r="B91" s="26">
        <v>0.56387645478961501</v>
      </c>
    </row>
    <row r="92" spans="1:2" x14ac:dyDescent="0.2">
      <c r="A92" s="25" t="s">
        <v>468</v>
      </c>
      <c r="B92" s="26">
        <v>0.17264276228419656</v>
      </c>
    </row>
    <row r="93" spans="1:2" x14ac:dyDescent="0.2">
      <c r="A93" s="24" t="s">
        <v>695</v>
      </c>
      <c r="B93" s="26">
        <v>116.66119561377944</v>
      </c>
    </row>
    <row r="94" spans="1:2" x14ac:dyDescent="0.2">
      <c r="A94" s="25" t="s">
        <v>61</v>
      </c>
      <c r="B94" s="26">
        <v>58.335004042037191</v>
      </c>
    </row>
    <row r="95" spans="1:2" x14ac:dyDescent="0.2">
      <c r="A95" s="25" t="s">
        <v>286</v>
      </c>
      <c r="B95" s="26">
        <v>20.216762530813476</v>
      </c>
    </row>
    <row r="96" spans="1:2" x14ac:dyDescent="0.2">
      <c r="A96" s="25" t="s">
        <v>500</v>
      </c>
      <c r="B96" s="26">
        <v>11.789070146818924</v>
      </c>
    </row>
    <row r="97" spans="1:2" x14ac:dyDescent="0.2">
      <c r="A97" s="25" t="s">
        <v>63</v>
      </c>
      <c r="B97" s="26">
        <v>9.150197005516155</v>
      </c>
    </row>
    <row r="98" spans="1:2" x14ac:dyDescent="0.2">
      <c r="A98" s="25" t="s">
        <v>333</v>
      </c>
      <c r="B98" s="26">
        <v>5.7899922420480996</v>
      </c>
    </row>
    <row r="99" spans="1:2" x14ac:dyDescent="0.2">
      <c r="A99" s="25" t="s">
        <v>184</v>
      </c>
      <c r="B99" s="26">
        <v>4.4612470402525659</v>
      </c>
    </row>
    <row r="100" spans="1:2" x14ac:dyDescent="0.2">
      <c r="A100" s="25" t="s">
        <v>74</v>
      </c>
      <c r="B100" s="26">
        <v>2.6187349879903925</v>
      </c>
    </row>
    <row r="101" spans="1:2" x14ac:dyDescent="0.2">
      <c r="A101" s="25" t="s">
        <v>499</v>
      </c>
      <c r="B101" s="26">
        <v>2.19201581027668</v>
      </c>
    </row>
    <row r="102" spans="1:2" x14ac:dyDescent="0.2">
      <c r="A102" s="25" t="s">
        <v>498</v>
      </c>
      <c r="B102" s="26">
        <v>0.69616919393455712</v>
      </c>
    </row>
    <row r="103" spans="1:2" x14ac:dyDescent="0.2">
      <c r="A103" s="25" t="s">
        <v>276</v>
      </c>
      <c r="B103" s="26">
        <v>0.53718152866242042</v>
      </c>
    </row>
    <row r="104" spans="1:2" x14ac:dyDescent="0.2">
      <c r="A104" s="25" t="s">
        <v>21</v>
      </c>
      <c r="B104" s="26">
        <v>0.4197693574958814</v>
      </c>
    </row>
    <row r="105" spans="1:2" x14ac:dyDescent="0.2">
      <c r="A105" s="25" t="s">
        <v>274</v>
      </c>
      <c r="B105" s="26">
        <v>0.30606060606060609</v>
      </c>
    </row>
    <row r="106" spans="1:2" x14ac:dyDescent="0.2">
      <c r="A106" s="25" t="s">
        <v>287</v>
      </c>
      <c r="B106" s="26">
        <v>0.14899112187247779</v>
      </c>
    </row>
    <row r="107" spans="1:2" x14ac:dyDescent="0.2">
      <c r="A107" s="24" t="s">
        <v>696</v>
      </c>
      <c r="B107" s="26">
        <v>24.477671085944351</v>
      </c>
    </row>
    <row r="108" spans="1:2" x14ac:dyDescent="0.2">
      <c r="A108" s="25" t="s">
        <v>35</v>
      </c>
      <c r="B108" s="26">
        <v>8.4354180829367778</v>
      </c>
    </row>
    <row r="109" spans="1:2" x14ac:dyDescent="0.2">
      <c r="A109" s="25" t="s">
        <v>317</v>
      </c>
      <c r="B109" s="26">
        <v>7.1311027008429377</v>
      </c>
    </row>
    <row r="110" spans="1:2" x14ac:dyDescent="0.2">
      <c r="A110" s="25" t="s">
        <v>65</v>
      </c>
      <c r="B110" s="26">
        <v>3.2929466277672903</v>
      </c>
    </row>
    <row r="111" spans="1:2" x14ac:dyDescent="0.2">
      <c r="A111" s="25" t="s">
        <v>316</v>
      </c>
      <c r="B111" s="26">
        <v>2.2680945853324195</v>
      </c>
    </row>
    <row r="112" spans="1:2" x14ac:dyDescent="0.2">
      <c r="A112" s="25" t="s">
        <v>70</v>
      </c>
      <c r="B112" s="26">
        <v>1.7931880576527113</v>
      </c>
    </row>
    <row r="113" spans="1:2" x14ac:dyDescent="0.2">
      <c r="A113" s="25" t="s">
        <v>69</v>
      </c>
      <c r="B113" s="26">
        <v>0.66272773710199218</v>
      </c>
    </row>
    <row r="114" spans="1:2" x14ac:dyDescent="0.2">
      <c r="A114" s="25" t="s">
        <v>67</v>
      </c>
      <c r="B114" s="26">
        <v>0.29523071625344355</v>
      </c>
    </row>
    <row r="115" spans="1:2" x14ac:dyDescent="0.2">
      <c r="A115" s="25" t="s">
        <v>66</v>
      </c>
      <c r="B115" s="26">
        <v>0.24409991386735572</v>
      </c>
    </row>
    <row r="116" spans="1:2" x14ac:dyDescent="0.2">
      <c r="A116" s="25" t="s">
        <v>68</v>
      </c>
      <c r="B116" s="26">
        <v>0.12227171492204901</v>
      </c>
    </row>
    <row r="117" spans="1:2" x14ac:dyDescent="0.2">
      <c r="A117" s="25" t="s">
        <v>71</v>
      </c>
      <c r="B117" s="26">
        <v>0.12170873124147341</v>
      </c>
    </row>
    <row r="118" spans="1:2" x14ac:dyDescent="0.2">
      <c r="A118" s="25" t="s">
        <v>315</v>
      </c>
      <c r="B118" s="26">
        <v>5.9070567986230636E-2</v>
      </c>
    </row>
    <row r="119" spans="1:2" x14ac:dyDescent="0.2">
      <c r="A119" s="25" t="s">
        <v>20</v>
      </c>
      <c r="B119" s="26">
        <v>4.1132204549341543E-2</v>
      </c>
    </row>
    <row r="120" spans="1:2" x14ac:dyDescent="0.2">
      <c r="A120" s="25" t="s">
        <v>73</v>
      </c>
      <c r="B120" s="26">
        <v>1.067944549033031E-2</v>
      </c>
    </row>
    <row r="121" spans="1:2" x14ac:dyDescent="0.2">
      <c r="A121" s="24" t="s">
        <v>697</v>
      </c>
      <c r="B121" s="26">
        <v>11.206386332649</v>
      </c>
    </row>
    <row r="122" spans="1:2" x14ac:dyDescent="0.2">
      <c r="A122" s="25" t="s">
        <v>321</v>
      </c>
      <c r="B122" s="26">
        <v>4.2716594157862025</v>
      </c>
    </row>
    <row r="123" spans="1:2" x14ac:dyDescent="0.2">
      <c r="A123" s="25" t="s">
        <v>26</v>
      </c>
      <c r="B123" s="26">
        <v>2.2768033292231813</v>
      </c>
    </row>
    <row r="124" spans="1:2" x14ac:dyDescent="0.2">
      <c r="A124" s="25" t="s">
        <v>429</v>
      </c>
      <c r="B124" s="26">
        <v>2.191093117408907</v>
      </c>
    </row>
    <row r="125" spans="1:2" x14ac:dyDescent="0.2">
      <c r="A125" s="25" t="s">
        <v>456</v>
      </c>
      <c r="B125" s="26">
        <v>1.0418238503507404</v>
      </c>
    </row>
    <row r="126" spans="1:2" x14ac:dyDescent="0.2">
      <c r="A126" s="25" t="s">
        <v>469</v>
      </c>
      <c r="B126" s="26">
        <v>0.45404189294026381</v>
      </c>
    </row>
    <row r="127" spans="1:2" x14ac:dyDescent="0.2">
      <c r="A127" s="25" t="s">
        <v>45</v>
      </c>
      <c r="B127" s="26">
        <v>0.23308687615526802</v>
      </c>
    </row>
    <row r="128" spans="1:2" x14ac:dyDescent="0.2">
      <c r="A128" s="25" t="s">
        <v>44</v>
      </c>
      <c r="B128" s="26">
        <v>0.20069541029207233</v>
      </c>
    </row>
    <row r="129" spans="1:2" x14ac:dyDescent="0.2">
      <c r="A129" s="25" t="s">
        <v>183</v>
      </c>
      <c r="B129" s="26">
        <v>0.16134036611852312</v>
      </c>
    </row>
    <row r="130" spans="1:2" x14ac:dyDescent="0.2">
      <c r="A130" s="25" t="s">
        <v>365</v>
      </c>
      <c r="B130" s="26">
        <v>0.12102342786683108</v>
      </c>
    </row>
    <row r="131" spans="1:2" x14ac:dyDescent="0.2">
      <c r="A131" s="25" t="s">
        <v>41</v>
      </c>
      <c r="B131" s="26">
        <v>0.11299937578027466</v>
      </c>
    </row>
    <row r="132" spans="1:2" x14ac:dyDescent="0.2">
      <c r="A132" s="25" t="s">
        <v>49</v>
      </c>
      <c r="B132" s="26">
        <v>9.9347623485554523E-2</v>
      </c>
    </row>
    <row r="133" spans="1:2" x14ac:dyDescent="0.2">
      <c r="A133" s="25" t="s">
        <v>58</v>
      </c>
      <c r="B133" s="26">
        <v>2.4783013019218848E-2</v>
      </c>
    </row>
    <row r="134" spans="1:2" x14ac:dyDescent="0.2">
      <c r="A134" s="25" t="s">
        <v>56</v>
      </c>
      <c r="B134" s="26">
        <v>7.4182603331276993E-3</v>
      </c>
    </row>
    <row r="135" spans="1:2" x14ac:dyDescent="0.2">
      <c r="A135" s="25" t="s">
        <v>486</v>
      </c>
      <c r="B135" s="26">
        <v>5.8504034761018009E-3</v>
      </c>
    </row>
    <row r="136" spans="1:2" x14ac:dyDescent="0.2">
      <c r="A136" s="25" t="s">
        <v>47</v>
      </c>
      <c r="B136" s="26">
        <v>2.4193548387096775E-3</v>
      </c>
    </row>
    <row r="137" spans="1:2" x14ac:dyDescent="0.2">
      <c r="A137" s="25" t="s">
        <v>55</v>
      </c>
      <c r="B137" s="26">
        <v>2.0006155740227762E-3</v>
      </c>
    </row>
    <row r="138" spans="1:2" x14ac:dyDescent="0.2">
      <c r="A138" s="24" t="s">
        <v>698</v>
      </c>
      <c r="B138" s="26">
        <v>120.73411859061646</v>
      </c>
    </row>
    <row r="139" spans="1:2" x14ac:dyDescent="0.2">
      <c r="A139" s="25" t="s">
        <v>150</v>
      </c>
      <c r="B139" s="26">
        <v>26.184399494310998</v>
      </c>
    </row>
    <row r="140" spans="1:2" x14ac:dyDescent="0.2">
      <c r="A140" s="25" t="s">
        <v>312</v>
      </c>
      <c r="B140" s="26">
        <v>23.996618357487922</v>
      </c>
    </row>
    <row r="141" spans="1:2" x14ac:dyDescent="0.2">
      <c r="A141" s="25" t="s">
        <v>94</v>
      </c>
      <c r="B141" s="26">
        <v>16.755262490489475</v>
      </c>
    </row>
    <row r="142" spans="1:2" x14ac:dyDescent="0.2">
      <c r="A142" s="25" t="s">
        <v>302</v>
      </c>
      <c r="B142" s="26">
        <v>8.0059047136340595</v>
      </c>
    </row>
    <row r="143" spans="1:2" x14ac:dyDescent="0.2">
      <c r="A143" s="25" t="s">
        <v>112</v>
      </c>
      <c r="B143" s="26">
        <v>6.8369407648087988</v>
      </c>
    </row>
    <row r="144" spans="1:2" x14ac:dyDescent="0.2">
      <c r="A144" s="25" t="s">
        <v>116</v>
      </c>
      <c r="B144" s="26">
        <v>5.8043511450381686</v>
      </c>
    </row>
    <row r="145" spans="1:2" x14ac:dyDescent="0.2">
      <c r="A145" s="25" t="s">
        <v>299</v>
      </c>
      <c r="B145" s="26">
        <v>5.4099297893681042</v>
      </c>
    </row>
    <row r="146" spans="1:2" x14ac:dyDescent="0.2">
      <c r="A146" s="25" t="s">
        <v>120</v>
      </c>
      <c r="B146" s="26">
        <v>3.019812278031456</v>
      </c>
    </row>
    <row r="147" spans="1:2" x14ac:dyDescent="0.2">
      <c r="A147" s="25" t="s">
        <v>309</v>
      </c>
      <c r="B147" s="26">
        <v>2.9777137127099524</v>
      </c>
    </row>
    <row r="148" spans="1:2" x14ac:dyDescent="0.2">
      <c r="A148" s="25" t="s">
        <v>303</v>
      </c>
      <c r="B148" s="26">
        <v>2.92646763672855</v>
      </c>
    </row>
    <row r="149" spans="1:2" x14ac:dyDescent="0.2">
      <c r="A149" s="25" t="s">
        <v>114</v>
      </c>
      <c r="B149" s="26">
        <v>2.8001519371992911</v>
      </c>
    </row>
    <row r="150" spans="1:2" x14ac:dyDescent="0.2">
      <c r="A150" s="25" t="s">
        <v>314</v>
      </c>
      <c r="B150" s="26">
        <v>2.5714214339245567</v>
      </c>
    </row>
    <row r="151" spans="1:2" x14ac:dyDescent="0.2">
      <c r="A151" s="25" t="s">
        <v>306</v>
      </c>
      <c r="B151" s="26">
        <v>2.1403442166540114</v>
      </c>
    </row>
    <row r="152" spans="1:2" x14ac:dyDescent="0.2">
      <c r="A152" s="25" t="s">
        <v>304</v>
      </c>
      <c r="B152" s="26">
        <v>1.8196088264794383</v>
      </c>
    </row>
    <row r="153" spans="1:2" x14ac:dyDescent="0.2">
      <c r="A153" s="25" t="s">
        <v>291</v>
      </c>
      <c r="B153" s="26">
        <v>1.4714935557240334</v>
      </c>
    </row>
    <row r="154" spans="1:2" x14ac:dyDescent="0.2">
      <c r="A154" s="25" t="s">
        <v>290</v>
      </c>
      <c r="B154" s="26">
        <v>1.4119335347432023</v>
      </c>
    </row>
    <row r="155" spans="1:2" x14ac:dyDescent="0.2">
      <c r="A155" s="25" t="s">
        <v>292</v>
      </c>
      <c r="B155" s="26">
        <v>1.3558080808080808</v>
      </c>
    </row>
    <row r="156" spans="1:2" x14ac:dyDescent="0.2">
      <c r="A156" s="25" t="s">
        <v>311</v>
      </c>
      <c r="B156" s="26">
        <v>0.86034699522252955</v>
      </c>
    </row>
    <row r="157" spans="1:2" x14ac:dyDescent="0.2">
      <c r="A157" s="25" t="s">
        <v>300</v>
      </c>
      <c r="B157" s="26">
        <v>0.74602457988462501</v>
      </c>
    </row>
    <row r="158" spans="1:2" x14ac:dyDescent="0.2">
      <c r="A158" s="25" t="s">
        <v>113</v>
      </c>
      <c r="B158" s="26">
        <v>0.67527318932655667</v>
      </c>
    </row>
    <row r="159" spans="1:2" x14ac:dyDescent="0.2">
      <c r="A159" s="25" t="s">
        <v>296</v>
      </c>
      <c r="B159" s="26">
        <v>0.58387339864355692</v>
      </c>
    </row>
    <row r="160" spans="1:2" x14ac:dyDescent="0.2">
      <c r="A160" s="25" t="s">
        <v>289</v>
      </c>
      <c r="B160" s="26">
        <v>0.40037773860488546</v>
      </c>
    </row>
    <row r="161" spans="1:2" x14ac:dyDescent="0.2">
      <c r="A161" s="25" t="s">
        <v>305</v>
      </c>
      <c r="B161" s="26">
        <v>0.39130325814536338</v>
      </c>
    </row>
    <row r="162" spans="1:2" x14ac:dyDescent="0.2">
      <c r="A162" s="25" t="s">
        <v>294</v>
      </c>
      <c r="B162" s="26">
        <v>0.32838283828382836</v>
      </c>
    </row>
    <row r="163" spans="1:2" x14ac:dyDescent="0.2">
      <c r="A163" s="25" t="s">
        <v>301</v>
      </c>
      <c r="B163" s="26">
        <v>0.30182636977733301</v>
      </c>
    </row>
    <row r="164" spans="1:2" x14ac:dyDescent="0.2">
      <c r="A164" s="25" t="s">
        <v>313</v>
      </c>
      <c r="B164" s="26">
        <v>0.21347229283172345</v>
      </c>
    </row>
    <row r="165" spans="1:2" x14ac:dyDescent="0.2">
      <c r="A165" s="25" t="s">
        <v>308</v>
      </c>
      <c r="B165" s="26">
        <v>0.20111590159776821</v>
      </c>
    </row>
    <row r="166" spans="1:2" x14ac:dyDescent="0.2">
      <c r="A166" s="25" t="s">
        <v>310</v>
      </c>
      <c r="B166" s="26">
        <v>0.18576067949038222</v>
      </c>
    </row>
    <row r="167" spans="1:2" x14ac:dyDescent="0.2">
      <c r="A167" s="25" t="s">
        <v>297</v>
      </c>
      <c r="B167" s="26">
        <v>0.17267175572519083</v>
      </c>
    </row>
    <row r="168" spans="1:2" x14ac:dyDescent="0.2">
      <c r="A168" s="25" t="s">
        <v>307</v>
      </c>
      <c r="B168" s="26">
        <v>5.610802624936901E-2</v>
      </c>
    </row>
    <row r="169" spans="1:2" x14ac:dyDescent="0.2">
      <c r="A169" s="25" t="s">
        <v>295</v>
      </c>
      <c r="B169" s="26">
        <v>4.4770408163265309E-2</v>
      </c>
    </row>
    <row r="170" spans="1:2" x14ac:dyDescent="0.2">
      <c r="A170" s="25" t="s">
        <v>293</v>
      </c>
      <c r="B170" s="26">
        <v>4.3984962406015037E-2</v>
      </c>
    </row>
    <row r="171" spans="1:2" x14ac:dyDescent="0.2">
      <c r="A171" s="25" t="s">
        <v>117</v>
      </c>
      <c r="B171" s="26">
        <v>3.9013224821973551E-2</v>
      </c>
    </row>
    <row r="172" spans="1:2" x14ac:dyDescent="0.2">
      <c r="A172" s="25" t="s">
        <v>119</v>
      </c>
      <c r="B172" s="26">
        <v>1.651003302006604E-3</v>
      </c>
    </row>
    <row r="173" spans="1:2" x14ac:dyDescent="0.2">
      <c r="A173" s="24" t="s">
        <v>699</v>
      </c>
      <c r="B173" s="26">
        <v>138.07784161658466</v>
      </c>
    </row>
    <row r="174" spans="1:2" x14ac:dyDescent="0.2">
      <c r="A174" s="25" t="s">
        <v>379</v>
      </c>
      <c r="B174" s="26">
        <v>28.828153564899452</v>
      </c>
    </row>
    <row r="175" spans="1:2" x14ac:dyDescent="0.2">
      <c r="A175" s="25" t="s">
        <v>124</v>
      </c>
      <c r="B175" s="26">
        <v>20.423966942148763</v>
      </c>
    </row>
    <row r="176" spans="1:2" x14ac:dyDescent="0.2">
      <c r="A176" s="25" t="s">
        <v>33</v>
      </c>
      <c r="B176" s="26">
        <v>19.072673267326735</v>
      </c>
    </row>
    <row r="177" spans="1:2" x14ac:dyDescent="0.2">
      <c r="A177" s="25" t="s">
        <v>394</v>
      </c>
      <c r="B177" s="26">
        <v>15.919961240310078</v>
      </c>
    </row>
    <row r="178" spans="1:2" x14ac:dyDescent="0.2">
      <c r="A178" s="25" t="s">
        <v>324</v>
      </c>
      <c r="B178" s="26">
        <v>9.6829365079365068</v>
      </c>
    </row>
    <row r="179" spans="1:2" x14ac:dyDescent="0.2">
      <c r="A179" s="25" t="s">
        <v>32</v>
      </c>
      <c r="B179" s="26">
        <v>8.8440414507772012</v>
      </c>
    </row>
    <row r="180" spans="1:2" x14ac:dyDescent="0.2">
      <c r="A180" s="25" t="s">
        <v>323</v>
      </c>
      <c r="B180" s="26">
        <v>7.2379098360655734</v>
      </c>
    </row>
    <row r="181" spans="1:2" x14ac:dyDescent="0.2">
      <c r="A181" s="25" t="s">
        <v>436</v>
      </c>
      <c r="B181" s="26">
        <v>5.3917624521072796</v>
      </c>
    </row>
    <row r="182" spans="1:2" x14ac:dyDescent="0.2">
      <c r="A182" s="25" t="s">
        <v>430</v>
      </c>
      <c r="B182" s="26">
        <v>4.5017271157167533</v>
      </c>
    </row>
    <row r="183" spans="1:2" x14ac:dyDescent="0.2">
      <c r="A183" s="25" t="s">
        <v>444</v>
      </c>
      <c r="B183" s="26">
        <v>4.3930139720558881</v>
      </c>
    </row>
    <row r="184" spans="1:2" x14ac:dyDescent="0.2">
      <c r="A184" s="25" t="s">
        <v>410</v>
      </c>
      <c r="B184" s="26">
        <v>4.0621676891615541</v>
      </c>
    </row>
    <row r="185" spans="1:2" x14ac:dyDescent="0.2">
      <c r="A185" s="25" t="s">
        <v>388</v>
      </c>
      <c r="B185" s="26">
        <v>2.8200000000000003</v>
      </c>
    </row>
    <row r="186" spans="1:2" x14ac:dyDescent="0.2">
      <c r="A186" s="25" t="s">
        <v>474</v>
      </c>
      <c r="B186" s="26">
        <v>1.6690166975881262</v>
      </c>
    </row>
    <row r="187" spans="1:2" x14ac:dyDescent="0.2">
      <c r="A187" s="25" t="s">
        <v>15</v>
      </c>
      <c r="B187" s="26">
        <v>1.1729124236252546</v>
      </c>
    </row>
    <row r="188" spans="1:2" x14ac:dyDescent="0.2">
      <c r="A188" s="25" t="s">
        <v>426</v>
      </c>
      <c r="B188" s="26">
        <v>0.89980879541108993</v>
      </c>
    </row>
    <row r="189" spans="1:2" x14ac:dyDescent="0.2">
      <c r="A189" s="25" t="s">
        <v>387</v>
      </c>
      <c r="B189" s="26">
        <v>0.89034608378870672</v>
      </c>
    </row>
    <row r="190" spans="1:2" x14ac:dyDescent="0.2">
      <c r="A190" s="25" t="s">
        <v>462</v>
      </c>
      <c r="B190" s="26">
        <v>0.55942622950819676</v>
      </c>
    </row>
    <row r="191" spans="1:2" x14ac:dyDescent="0.2">
      <c r="A191" s="25" t="s">
        <v>432</v>
      </c>
      <c r="B191" s="26">
        <v>0.53542757417102971</v>
      </c>
    </row>
    <row r="192" spans="1:2" x14ac:dyDescent="0.2">
      <c r="A192" s="25" t="s">
        <v>31</v>
      </c>
      <c r="B192" s="26">
        <v>0.39144981412639407</v>
      </c>
    </row>
    <row r="193" spans="1:2" x14ac:dyDescent="0.2">
      <c r="A193" s="25" t="s">
        <v>29</v>
      </c>
      <c r="B193" s="26">
        <v>0.28393501805054155</v>
      </c>
    </row>
    <row r="194" spans="1:2" x14ac:dyDescent="0.2">
      <c r="A194" s="25" t="s">
        <v>391</v>
      </c>
      <c r="B194" s="26">
        <v>0.27309027777777778</v>
      </c>
    </row>
    <row r="195" spans="1:2" x14ac:dyDescent="0.2">
      <c r="A195" s="25" t="s">
        <v>472</v>
      </c>
      <c r="B195" s="26">
        <v>0.16281800391389434</v>
      </c>
    </row>
    <row r="196" spans="1:2" x14ac:dyDescent="0.2">
      <c r="A196" s="25" t="s">
        <v>378</v>
      </c>
      <c r="B196" s="26">
        <v>6.1296660117878196E-2</v>
      </c>
    </row>
    <row r="197" spans="1:2" x14ac:dyDescent="0.2">
      <c r="A197" s="24" t="s">
        <v>1</v>
      </c>
      <c r="B197" s="26">
        <v>136.62992048269825</v>
      </c>
    </row>
    <row r="198" spans="1:2" x14ac:dyDescent="0.2">
      <c r="A198" s="25" t="s">
        <v>363</v>
      </c>
      <c r="B198" s="26">
        <v>87.557334144856981</v>
      </c>
    </row>
    <row r="199" spans="1:2" x14ac:dyDescent="0.2">
      <c r="A199" s="25" t="s">
        <v>330</v>
      </c>
      <c r="B199" s="26">
        <v>9.893826405867971</v>
      </c>
    </row>
    <row r="200" spans="1:2" x14ac:dyDescent="0.2">
      <c r="A200" s="25" t="s">
        <v>18</v>
      </c>
      <c r="B200" s="26">
        <v>8.5938687921520547</v>
      </c>
    </row>
    <row r="201" spans="1:2" x14ac:dyDescent="0.2">
      <c r="A201" s="25" t="s">
        <v>12</v>
      </c>
      <c r="B201" s="26">
        <v>7.5338055376690276</v>
      </c>
    </row>
    <row r="202" spans="1:2" x14ac:dyDescent="0.2">
      <c r="A202" s="25" t="s">
        <v>502</v>
      </c>
      <c r="B202" s="26">
        <v>4.0045511221945143</v>
      </c>
    </row>
    <row r="203" spans="1:2" x14ac:dyDescent="0.2">
      <c r="A203" s="25" t="s">
        <v>24</v>
      </c>
      <c r="B203" s="26">
        <v>3.3066666666666671</v>
      </c>
    </row>
    <row r="204" spans="1:2" x14ac:dyDescent="0.2">
      <c r="A204" s="25" t="s">
        <v>19</v>
      </c>
      <c r="B204" s="26">
        <v>3.0167079207920793</v>
      </c>
    </row>
    <row r="205" spans="1:2" x14ac:dyDescent="0.2">
      <c r="A205" s="25" t="s">
        <v>375</v>
      </c>
      <c r="B205" s="26">
        <v>2.0903267136450991</v>
      </c>
    </row>
    <row r="206" spans="1:2" x14ac:dyDescent="0.2">
      <c r="A206" s="25" t="s">
        <v>366</v>
      </c>
      <c r="B206" s="26">
        <v>2.0433354797166774</v>
      </c>
    </row>
    <row r="207" spans="1:2" x14ac:dyDescent="0.2">
      <c r="A207" s="25" t="s">
        <v>16</v>
      </c>
      <c r="B207" s="26">
        <v>1.9677860696517415</v>
      </c>
    </row>
    <row r="208" spans="1:2" x14ac:dyDescent="0.2">
      <c r="A208" s="25" t="s">
        <v>374</v>
      </c>
      <c r="B208" s="26">
        <v>1.781853281853282</v>
      </c>
    </row>
    <row r="209" spans="1:2" x14ac:dyDescent="0.2">
      <c r="A209" s="25" t="s">
        <v>14</v>
      </c>
      <c r="B209" s="26">
        <v>1.7535626535626536</v>
      </c>
    </row>
    <row r="210" spans="1:2" x14ac:dyDescent="0.2">
      <c r="A210" s="25" t="s">
        <v>22</v>
      </c>
      <c r="B210" s="26">
        <v>1.6782416192283367</v>
      </c>
    </row>
    <row r="211" spans="1:2" x14ac:dyDescent="0.2">
      <c r="A211" s="25" t="s">
        <v>335</v>
      </c>
      <c r="B211" s="26">
        <v>0.64282208588957057</v>
      </c>
    </row>
    <row r="212" spans="1:2" x14ac:dyDescent="0.2">
      <c r="A212" s="25" t="s">
        <v>283</v>
      </c>
      <c r="B212" s="26">
        <v>0.3945231958762887</v>
      </c>
    </row>
    <row r="213" spans="1:2" x14ac:dyDescent="0.2">
      <c r="A213" s="25" t="s">
        <v>322</v>
      </c>
      <c r="B213" s="26">
        <v>0.1128361858190709</v>
      </c>
    </row>
    <row r="214" spans="1:2" x14ac:dyDescent="0.2">
      <c r="A214" s="25" t="s">
        <v>341</v>
      </c>
      <c r="B214" s="26">
        <v>9.3897882938978841E-2</v>
      </c>
    </row>
    <row r="215" spans="1:2" x14ac:dyDescent="0.2">
      <c r="A215" s="25" t="s">
        <v>13</v>
      </c>
      <c r="B215" s="26">
        <v>7.6609963547995139E-2</v>
      </c>
    </row>
    <row r="216" spans="1:2" x14ac:dyDescent="0.2">
      <c r="A216" s="25" t="s">
        <v>205</v>
      </c>
      <c r="B216" s="26">
        <v>5.1028037383177571E-2</v>
      </c>
    </row>
    <row r="217" spans="1:2" x14ac:dyDescent="0.2">
      <c r="A217" s="25" t="s">
        <v>342</v>
      </c>
      <c r="B217" s="26">
        <v>1.9390926041019267E-2</v>
      </c>
    </row>
    <row r="218" spans="1:2" x14ac:dyDescent="0.2">
      <c r="A218" s="25" t="s">
        <v>118</v>
      </c>
      <c r="B218" s="26">
        <v>1.2847436689314392E-2</v>
      </c>
    </row>
    <row r="219" spans="1:2" x14ac:dyDescent="0.2">
      <c r="A219" s="25" t="s">
        <v>162</v>
      </c>
      <c r="B219" s="26">
        <v>4.0983606557377051E-3</v>
      </c>
    </row>
    <row r="220" spans="1:2" x14ac:dyDescent="0.2">
      <c r="A220" s="24" t="s">
        <v>2</v>
      </c>
      <c r="B220" s="26">
        <v>107.30724126757002</v>
      </c>
    </row>
    <row r="221" spans="1:2" x14ac:dyDescent="0.2">
      <c r="A221" s="25" t="s">
        <v>199</v>
      </c>
      <c r="B221" s="26">
        <v>24.73671613212063</v>
      </c>
    </row>
    <row r="222" spans="1:2" x14ac:dyDescent="0.2">
      <c r="A222" s="25" t="s">
        <v>219</v>
      </c>
      <c r="B222" s="26">
        <v>23.918021873514029</v>
      </c>
    </row>
    <row r="223" spans="1:2" x14ac:dyDescent="0.2">
      <c r="A223" s="25" t="s">
        <v>253</v>
      </c>
      <c r="B223" s="26">
        <v>17.656180319922445</v>
      </c>
    </row>
    <row r="224" spans="1:2" x14ac:dyDescent="0.2">
      <c r="A224" s="25" t="s">
        <v>200</v>
      </c>
      <c r="B224" s="26">
        <v>10.644801149976043</v>
      </c>
    </row>
    <row r="225" spans="1:2" x14ac:dyDescent="0.2">
      <c r="A225" s="25" t="s">
        <v>227</v>
      </c>
      <c r="B225" s="26">
        <v>5.9516224188790563</v>
      </c>
    </row>
    <row r="226" spans="1:2" x14ac:dyDescent="0.2">
      <c r="A226" s="25" t="s">
        <v>224</v>
      </c>
      <c r="B226" s="26">
        <v>3.4699714013346044</v>
      </c>
    </row>
    <row r="227" spans="1:2" x14ac:dyDescent="0.2">
      <c r="A227" s="25" t="s">
        <v>255</v>
      </c>
      <c r="B227" s="26">
        <v>2.3809409505520884</v>
      </c>
    </row>
    <row r="228" spans="1:2" x14ac:dyDescent="0.2">
      <c r="A228" s="25" t="s">
        <v>249</v>
      </c>
      <c r="B228" s="26">
        <v>1.9346698113207548</v>
      </c>
    </row>
    <row r="229" spans="1:2" x14ac:dyDescent="0.2">
      <c r="A229" s="25" t="s">
        <v>238</v>
      </c>
      <c r="B229" s="26">
        <v>1.7079685194294147</v>
      </c>
    </row>
    <row r="230" spans="1:2" x14ac:dyDescent="0.2">
      <c r="A230" s="25" t="s">
        <v>252</v>
      </c>
      <c r="B230" s="26">
        <v>1.6399805919456574</v>
      </c>
    </row>
    <row r="231" spans="1:2" x14ac:dyDescent="0.2">
      <c r="A231" s="25" t="s">
        <v>212</v>
      </c>
      <c r="B231" s="26">
        <v>1.5005253104106973</v>
      </c>
    </row>
    <row r="232" spans="1:2" x14ac:dyDescent="0.2">
      <c r="A232" s="25" t="s">
        <v>208</v>
      </c>
      <c r="B232" s="26">
        <v>1.3936149783965435</v>
      </c>
    </row>
    <row r="233" spans="1:2" x14ac:dyDescent="0.2">
      <c r="A233" s="25" t="s">
        <v>240</v>
      </c>
      <c r="B233" s="26">
        <v>1.3673509286412511</v>
      </c>
    </row>
    <row r="234" spans="1:2" x14ac:dyDescent="0.2">
      <c r="A234" s="25" t="s">
        <v>234</v>
      </c>
      <c r="B234" s="26">
        <v>1.18625</v>
      </c>
    </row>
    <row r="235" spans="1:2" x14ac:dyDescent="0.2">
      <c r="A235" s="25" t="s">
        <v>204</v>
      </c>
      <c r="B235" s="26">
        <v>1.1592195121951221</v>
      </c>
    </row>
    <row r="236" spans="1:2" x14ac:dyDescent="0.2">
      <c r="A236" s="25" t="s">
        <v>237</v>
      </c>
      <c r="B236" s="26">
        <v>1.1484472049689443</v>
      </c>
    </row>
    <row r="237" spans="1:2" x14ac:dyDescent="0.2">
      <c r="A237" s="25" t="s">
        <v>254</v>
      </c>
      <c r="B237" s="26">
        <v>1.0373222167729279</v>
      </c>
    </row>
    <row r="238" spans="1:2" x14ac:dyDescent="0.2">
      <c r="A238" s="25" t="s">
        <v>201</v>
      </c>
      <c r="B238" s="26">
        <v>0.94646416706217373</v>
      </c>
    </row>
    <row r="239" spans="1:2" x14ac:dyDescent="0.2">
      <c r="A239" s="25" t="s">
        <v>248</v>
      </c>
      <c r="B239" s="26">
        <v>0.59916379734382696</v>
      </c>
    </row>
    <row r="240" spans="1:2" x14ac:dyDescent="0.2">
      <c r="A240" s="25" t="s">
        <v>202</v>
      </c>
      <c r="B240" s="26">
        <v>0.50019656019656022</v>
      </c>
    </row>
    <row r="241" spans="1:2" x14ac:dyDescent="0.2">
      <c r="A241" s="25" t="s">
        <v>220</v>
      </c>
      <c r="B241" s="26">
        <v>0.44450389105058363</v>
      </c>
    </row>
    <row r="242" spans="1:2" x14ac:dyDescent="0.2">
      <c r="A242" s="25" t="s">
        <v>221</v>
      </c>
      <c r="B242" s="26">
        <v>0.39491279069767443</v>
      </c>
    </row>
    <row r="243" spans="1:2" x14ac:dyDescent="0.2">
      <c r="A243" s="25" t="s">
        <v>250</v>
      </c>
      <c r="B243" s="26">
        <v>0.3656447688564477</v>
      </c>
    </row>
    <row r="244" spans="1:2" x14ac:dyDescent="0.2">
      <c r="A244" s="25" t="s">
        <v>242</v>
      </c>
      <c r="B244" s="26">
        <v>0.32764227642276422</v>
      </c>
    </row>
    <row r="245" spans="1:2" x14ac:dyDescent="0.2">
      <c r="A245" s="25" t="s">
        <v>247</v>
      </c>
      <c r="B245" s="26">
        <v>0.26025145067698263</v>
      </c>
    </row>
    <row r="246" spans="1:2" x14ac:dyDescent="0.2">
      <c r="A246" s="25" t="s">
        <v>226</v>
      </c>
      <c r="B246" s="26">
        <v>0.12863288718929256</v>
      </c>
    </row>
    <row r="247" spans="1:2" x14ac:dyDescent="0.2">
      <c r="A247" s="25" t="s">
        <v>218</v>
      </c>
      <c r="B247" s="26">
        <v>0.11795245026686074</v>
      </c>
    </row>
    <row r="248" spans="1:2" x14ac:dyDescent="0.2">
      <c r="A248" s="25" t="s">
        <v>209</v>
      </c>
      <c r="B248" s="26">
        <v>0.1171058936272161</v>
      </c>
    </row>
    <row r="249" spans="1:2" x14ac:dyDescent="0.2">
      <c r="A249" s="25" t="s">
        <v>244</v>
      </c>
      <c r="B249" s="26">
        <v>0.10673031026252983</v>
      </c>
    </row>
    <row r="250" spans="1:2" x14ac:dyDescent="0.2">
      <c r="A250" s="25" t="s">
        <v>232</v>
      </c>
      <c r="B250" s="26">
        <v>5.3238095238095237E-2</v>
      </c>
    </row>
    <row r="251" spans="1:2" x14ac:dyDescent="0.2">
      <c r="A251" s="25" t="s">
        <v>198</v>
      </c>
      <c r="B251" s="26">
        <v>4.3354277428709523E-2</v>
      </c>
    </row>
    <row r="252" spans="1:2" x14ac:dyDescent="0.2">
      <c r="A252" s="25" t="s">
        <v>231</v>
      </c>
      <c r="B252" s="26">
        <v>3.9839698255539839E-2</v>
      </c>
    </row>
    <row r="253" spans="1:2" x14ac:dyDescent="0.2">
      <c r="A253" s="25" t="s">
        <v>246</v>
      </c>
      <c r="B253" s="26">
        <v>1.5432098765432098E-2</v>
      </c>
    </row>
    <row r="254" spans="1:2" x14ac:dyDescent="0.2">
      <c r="A254" s="25" t="s">
        <v>243</v>
      </c>
      <c r="B254" s="26">
        <v>1.2572533849129593E-2</v>
      </c>
    </row>
    <row r="255" spans="1:2" x14ac:dyDescent="0.2">
      <c r="A255" s="24" t="s">
        <v>3</v>
      </c>
      <c r="B255" s="26">
        <v>39.912212874241916</v>
      </c>
    </row>
    <row r="256" spans="1:2" x14ac:dyDescent="0.2">
      <c r="A256" s="25" t="s">
        <v>281</v>
      </c>
      <c r="B256" s="26">
        <v>10.640064102564102</v>
      </c>
    </row>
    <row r="257" spans="1:2" x14ac:dyDescent="0.2">
      <c r="A257" s="25" t="s">
        <v>443</v>
      </c>
      <c r="B257" s="26">
        <v>6.5230461922596756</v>
      </c>
    </row>
    <row r="258" spans="1:2" x14ac:dyDescent="0.2">
      <c r="A258" s="25" t="s">
        <v>282</v>
      </c>
      <c r="B258" s="26">
        <v>5.2616927592954985</v>
      </c>
    </row>
    <row r="259" spans="1:2" x14ac:dyDescent="0.2">
      <c r="A259" s="25" t="s">
        <v>273</v>
      </c>
      <c r="B259" s="26">
        <v>3.2130808950086061</v>
      </c>
    </row>
    <row r="260" spans="1:2" x14ac:dyDescent="0.2">
      <c r="A260" s="25" t="s">
        <v>155</v>
      </c>
      <c r="B260" s="26">
        <v>2.5102121361618153</v>
      </c>
    </row>
    <row r="261" spans="1:2" x14ac:dyDescent="0.2">
      <c r="A261" s="25" t="s">
        <v>75</v>
      </c>
      <c r="B261" s="26">
        <v>1.5834780451500867</v>
      </c>
    </row>
    <row r="262" spans="1:2" x14ac:dyDescent="0.2">
      <c r="A262" s="25" t="s">
        <v>338</v>
      </c>
      <c r="B262" s="26">
        <v>1.3753434923807144</v>
      </c>
    </row>
    <row r="263" spans="1:2" x14ac:dyDescent="0.2">
      <c r="A263" s="25" t="s">
        <v>139</v>
      </c>
      <c r="B263" s="26">
        <v>1.239895600298285</v>
      </c>
    </row>
    <row r="264" spans="1:2" x14ac:dyDescent="0.2">
      <c r="A264" s="25" t="s">
        <v>298</v>
      </c>
      <c r="B264" s="26">
        <v>1.1480099502487562</v>
      </c>
    </row>
    <row r="265" spans="1:2" x14ac:dyDescent="0.2">
      <c r="A265" s="25" t="s">
        <v>93</v>
      </c>
      <c r="B265" s="26">
        <v>0.82606858846918485</v>
      </c>
    </row>
    <row r="266" spans="1:2" x14ac:dyDescent="0.2">
      <c r="A266" s="25" t="s">
        <v>60</v>
      </c>
      <c r="B266" s="26">
        <v>0.75319520718921618</v>
      </c>
    </row>
    <row r="267" spans="1:2" x14ac:dyDescent="0.2">
      <c r="A267" s="25" t="s">
        <v>163</v>
      </c>
      <c r="B267" s="26">
        <v>0.71314102564102566</v>
      </c>
    </row>
    <row r="268" spans="1:2" x14ac:dyDescent="0.2">
      <c r="A268" s="25" t="s">
        <v>277</v>
      </c>
      <c r="B268" s="26">
        <v>0.68163716814159292</v>
      </c>
    </row>
    <row r="269" spans="1:2" x14ac:dyDescent="0.2">
      <c r="A269" s="25" t="s">
        <v>154</v>
      </c>
      <c r="B269" s="26">
        <v>0.61918590220898495</v>
      </c>
    </row>
    <row r="270" spans="1:2" x14ac:dyDescent="0.2">
      <c r="A270" s="25" t="s">
        <v>142</v>
      </c>
      <c r="B270" s="26">
        <v>0.59828641370869029</v>
      </c>
    </row>
    <row r="271" spans="1:2" x14ac:dyDescent="0.2">
      <c r="A271" s="25" t="s">
        <v>103</v>
      </c>
      <c r="B271" s="26">
        <v>0.58672281397077031</v>
      </c>
    </row>
    <row r="272" spans="1:2" x14ac:dyDescent="0.2">
      <c r="A272" s="25" t="s">
        <v>169</v>
      </c>
      <c r="B272" s="26">
        <v>0.53744449925999016</v>
      </c>
    </row>
    <row r="273" spans="1:2" x14ac:dyDescent="0.2">
      <c r="A273" s="25" t="s">
        <v>280</v>
      </c>
      <c r="B273" s="26">
        <v>0.45358555885262114</v>
      </c>
    </row>
    <row r="274" spans="1:2" x14ac:dyDescent="0.2">
      <c r="A274" s="25" t="s">
        <v>88</v>
      </c>
      <c r="B274" s="26">
        <v>0.35498632181049494</v>
      </c>
    </row>
    <row r="275" spans="1:2" x14ac:dyDescent="0.2">
      <c r="A275" s="25" t="s">
        <v>175</v>
      </c>
      <c r="B275" s="26">
        <v>0.14365</v>
      </c>
    </row>
    <row r="276" spans="1:2" x14ac:dyDescent="0.2">
      <c r="A276" s="25" t="s">
        <v>168</v>
      </c>
      <c r="B276" s="26">
        <v>8.4622942765905179E-2</v>
      </c>
    </row>
    <row r="277" spans="1:2" x14ac:dyDescent="0.2">
      <c r="A277" s="25" t="s">
        <v>127</v>
      </c>
      <c r="B277" s="26">
        <v>3.4653949620934217E-2</v>
      </c>
    </row>
    <row r="278" spans="1:2" x14ac:dyDescent="0.2">
      <c r="A278" s="25" t="s">
        <v>278</v>
      </c>
      <c r="B278" s="26">
        <v>2.86E-2</v>
      </c>
    </row>
    <row r="279" spans="1:2" x14ac:dyDescent="0.2">
      <c r="A279" s="25" t="s">
        <v>100</v>
      </c>
      <c r="B279" s="26">
        <v>1.6093092349591482E-3</v>
      </c>
    </row>
    <row r="280" spans="1:2" x14ac:dyDescent="0.2">
      <c r="A280" s="24" t="s">
        <v>4</v>
      </c>
      <c r="B280" s="26">
        <v>56.474254111119862</v>
      </c>
    </row>
    <row r="281" spans="1:2" x14ac:dyDescent="0.2">
      <c r="A281" s="25" t="s">
        <v>149</v>
      </c>
      <c r="B281" s="26">
        <v>21.877309893704005</v>
      </c>
    </row>
    <row r="282" spans="1:2" x14ac:dyDescent="0.2">
      <c r="A282" s="25" t="s">
        <v>192</v>
      </c>
      <c r="B282" s="26">
        <v>11.105020746887968</v>
      </c>
    </row>
    <row r="283" spans="1:2" x14ac:dyDescent="0.2">
      <c r="A283" s="25" t="s">
        <v>145</v>
      </c>
      <c r="B283" s="26">
        <v>3.2954601226993869</v>
      </c>
    </row>
    <row r="284" spans="1:2" x14ac:dyDescent="0.2">
      <c r="A284" s="25" t="s">
        <v>101</v>
      </c>
      <c r="B284" s="26">
        <v>3.2397905759162304</v>
      </c>
    </row>
    <row r="285" spans="1:2" x14ac:dyDescent="0.2">
      <c r="A285" s="25" t="s">
        <v>136</v>
      </c>
      <c r="B285" s="26">
        <v>3.1187005414410662</v>
      </c>
    </row>
    <row r="286" spans="1:2" x14ac:dyDescent="0.2">
      <c r="A286" s="25" t="s">
        <v>138</v>
      </c>
      <c r="B286" s="26">
        <v>1.9665571076417421</v>
      </c>
    </row>
    <row r="287" spans="1:2" x14ac:dyDescent="0.2">
      <c r="A287" s="25" t="s">
        <v>85</v>
      </c>
      <c r="B287" s="26">
        <v>1.7347436940602114</v>
      </c>
    </row>
    <row r="288" spans="1:2" x14ac:dyDescent="0.2">
      <c r="A288" s="25" t="s">
        <v>40</v>
      </c>
      <c r="B288" s="26">
        <v>1.6205405405405406</v>
      </c>
    </row>
    <row r="289" spans="1:2" x14ac:dyDescent="0.2">
      <c r="A289" s="25" t="s">
        <v>176</v>
      </c>
      <c r="B289" s="26">
        <v>1.4640725806451613</v>
      </c>
    </row>
    <row r="290" spans="1:2" x14ac:dyDescent="0.2">
      <c r="A290" s="25" t="s">
        <v>62</v>
      </c>
      <c r="B290" s="26">
        <v>1.3534174125305127</v>
      </c>
    </row>
    <row r="291" spans="1:2" x14ac:dyDescent="0.2">
      <c r="A291" s="25" t="s">
        <v>223</v>
      </c>
      <c r="B291" s="26">
        <v>1.3297544735746982</v>
      </c>
    </row>
    <row r="292" spans="1:2" x14ac:dyDescent="0.2">
      <c r="A292" s="25" t="s">
        <v>144</v>
      </c>
      <c r="B292" s="26">
        <v>0.90004011231448067</v>
      </c>
    </row>
    <row r="293" spans="1:2" x14ac:dyDescent="0.2">
      <c r="A293" s="25" t="s">
        <v>166</v>
      </c>
      <c r="B293" s="26">
        <v>0.86123686337914318</v>
      </c>
    </row>
    <row r="294" spans="1:2" x14ac:dyDescent="0.2">
      <c r="A294" s="25" t="s">
        <v>131</v>
      </c>
      <c r="B294" s="26">
        <v>0.79946808510638301</v>
      </c>
    </row>
    <row r="295" spans="1:2" x14ac:dyDescent="0.2">
      <c r="A295" s="25" t="s">
        <v>89</v>
      </c>
      <c r="B295" s="26">
        <v>0.5641509433962264</v>
      </c>
    </row>
    <row r="296" spans="1:2" x14ac:dyDescent="0.2">
      <c r="A296" s="25" t="s">
        <v>64</v>
      </c>
      <c r="B296" s="26">
        <v>0.37492980344965904</v>
      </c>
    </row>
    <row r="297" spans="1:2" x14ac:dyDescent="0.2">
      <c r="A297" s="25" t="s">
        <v>59</v>
      </c>
      <c r="B297" s="26">
        <v>0.35839867932315311</v>
      </c>
    </row>
    <row r="298" spans="1:2" x14ac:dyDescent="0.2">
      <c r="A298" s="25" t="s">
        <v>233</v>
      </c>
      <c r="B298" s="26">
        <v>0.26490364903649039</v>
      </c>
    </row>
    <row r="299" spans="1:2" x14ac:dyDescent="0.2">
      <c r="A299" s="25" t="s">
        <v>173</v>
      </c>
      <c r="B299" s="26">
        <v>0.13821839080459769</v>
      </c>
    </row>
    <row r="300" spans="1:2" x14ac:dyDescent="0.2">
      <c r="A300" s="25" t="s">
        <v>279</v>
      </c>
      <c r="B300" s="26">
        <v>5.6172839506172842E-2</v>
      </c>
    </row>
    <row r="301" spans="1:2" x14ac:dyDescent="0.2">
      <c r="A301" s="25" t="s">
        <v>197</v>
      </c>
      <c r="B301" s="26">
        <v>3.2304609218436878E-2</v>
      </c>
    </row>
    <row r="302" spans="1:2" x14ac:dyDescent="0.2">
      <c r="A302" s="25" t="s">
        <v>27</v>
      </c>
      <c r="B302" s="26">
        <v>1.3211382113821139E-2</v>
      </c>
    </row>
    <row r="303" spans="1:2" x14ac:dyDescent="0.2">
      <c r="A303" s="25" t="s">
        <v>213</v>
      </c>
      <c r="B303" s="26">
        <v>5.8510638297872347E-3</v>
      </c>
    </row>
    <row r="304" spans="1:2" x14ac:dyDescent="0.2">
      <c r="A304" s="24" t="s">
        <v>5</v>
      </c>
      <c r="B304" s="26">
        <v>60.771230522884117</v>
      </c>
    </row>
    <row r="305" spans="1:2" x14ac:dyDescent="0.2">
      <c r="A305" s="25" t="s">
        <v>270</v>
      </c>
      <c r="B305" s="26">
        <v>26.615700692041521</v>
      </c>
    </row>
    <row r="306" spans="1:2" x14ac:dyDescent="0.2">
      <c r="A306" s="25" t="s">
        <v>187</v>
      </c>
      <c r="B306" s="26">
        <v>23.865787234042553</v>
      </c>
    </row>
    <row r="307" spans="1:2" x14ac:dyDescent="0.2">
      <c r="A307" s="25" t="s">
        <v>256</v>
      </c>
      <c r="B307" s="26">
        <v>2.2038412291933422</v>
      </c>
    </row>
    <row r="308" spans="1:2" x14ac:dyDescent="0.2">
      <c r="A308" s="25" t="s">
        <v>269</v>
      </c>
      <c r="B308" s="26">
        <v>1.9133882149046795</v>
      </c>
    </row>
    <row r="309" spans="1:2" x14ac:dyDescent="0.2">
      <c r="A309" s="25" t="s">
        <v>258</v>
      </c>
      <c r="B309" s="26">
        <v>1.752513966480447</v>
      </c>
    </row>
    <row r="310" spans="1:2" x14ac:dyDescent="0.2">
      <c r="A310" s="25" t="s">
        <v>261</v>
      </c>
      <c r="B310" s="26">
        <v>1.4406144781144781</v>
      </c>
    </row>
    <row r="311" spans="1:2" x14ac:dyDescent="0.2">
      <c r="A311" s="25" t="s">
        <v>271</v>
      </c>
      <c r="B311" s="26">
        <v>0.9275616896695944</v>
      </c>
    </row>
    <row r="312" spans="1:2" x14ac:dyDescent="0.2">
      <c r="A312" s="25" t="s">
        <v>267</v>
      </c>
      <c r="B312" s="26">
        <v>0.6447154471544716</v>
      </c>
    </row>
    <row r="313" spans="1:2" x14ac:dyDescent="0.2">
      <c r="A313" s="25" t="s">
        <v>264</v>
      </c>
      <c r="B313" s="26">
        <v>0.48340573414422239</v>
      </c>
    </row>
    <row r="314" spans="1:2" x14ac:dyDescent="0.2">
      <c r="A314" s="25" t="s">
        <v>268</v>
      </c>
      <c r="B314" s="26">
        <v>0.32667238421955408</v>
      </c>
    </row>
    <row r="315" spans="1:2" x14ac:dyDescent="0.2">
      <c r="A315" s="25" t="s">
        <v>257</v>
      </c>
      <c r="B315" s="26">
        <v>0.27469422184732184</v>
      </c>
    </row>
    <row r="316" spans="1:2" x14ac:dyDescent="0.2">
      <c r="A316" s="25" t="s">
        <v>260</v>
      </c>
      <c r="B316" s="26">
        <v>0.11447594501718213</v>
      </c>
    </row>
    <row r="317" spans="1:2" x14ac:dyDescent="0.2">
      <c r="A317" s="25" t="s">
        <v>266</v>
      </c>
      <c r="B317" s="26">
        <v>7.5574837310195236E-2</v>
      </c>
    </row>
    <row r="318" spans="1:2" x14ac:dyDescent="0.2">
      <c r="A318" s="25" t="s">
        <v>272</v>
      </c>
      <c r="B318" s="26">
        <v>6.8479657387580301E-2</v>
      </c>
    </row>
    <row r="319" spans="1:2" x14ac:dyDescent="0.2">
      <c r="A319" s="25" t="s">
        <v>265</v>
      </c>
      <c r="B319" s="26">
        <v>2.0155038759689926E-2</v>
      </c>
    </row>
    <row r="320" spans="1:2" x14ac:dyDescent="0.2">
      <c r="A320" s="25" t="s">
        <v>262</v>
      </c>
      <c r="B320" s="26">
        <v>1.6384180790960452E-2</v>
      </c>
    </row>
    <row r="321" spans="1:2" x14ac:dyDescent="0.2">
      <c r="A321" s="25" t="s">
        <v>263</v>
      </c>
      <c r="B321" s="26">
        <v>1.6327414465136424E-2</v>
      </c>
    </row>
    <row r="322" spans="1:2" x14ac:dyDescent="0.2">
      <c r="A322" s="25" t="s">
        <v>43</v>
      </c>
      <c r="B322" s="26">
        <v>1.093815734118637E-2</v>
      </c>
    </row>
    <row r="323" spans="1:2" x14ac:dyDescent="0.2">
      <c r="A323" s="24" t="s">
        <v>6</v>
      </c>
      <c r="B323" s="26">
        <v>66.518810980811679</v>
      </c>
    </row>
    <row r="324" spans="1:2" x14ac:dyDescent="0.2">
      <c r="A324" s="25" t="s">
        <v>188</v>
      </c>
      <c r="B324" s="26">
        <v>10.966167120799273</v>
      </c>
    </row>
    <row r="325" spans="1:2" x14ac:dyDescent="0.2">
      <c r="A325" s="25" t="s">
        <v>326</v>
      </c>
      <c r="B325" s="26">
        <v>8.8783789902648866</v>
      </c>
    </row>
    <row r="326" spans="1:2" x14ac:dyDescent="0.2">
      <c r="A326" s="25" t="s">
        <v>164</v>
      </c>
      <c r="B326" s="26">
        <v>5.6033579583613164</v>
      </c>
    </row>
    <row r="327" spans="1:2" x14ac:dyDescent="0.2">
      <c r="A327" s="25" t="s">
        <v>143</v>
      </c>
      <c r="B327" s="26">
        <v>4.8218023255813955</v>
      </c>
    </row>
    <row r="328" spans="1:2" x14ac:dyDescent="0.2">
      <c r="A328" s="25" t="s">
        <v>461</v>
      </c>
      <c r="B328" s="26">
        <v>3.8427672955974841</v>
      </c>
    </row>
    <row r="329" spans="1:2" x14ac:dyDescent="0.2">
      <c r="A329" s="25" t="s">
        <v>80</v>
      </c>
      <c r="B329" s="26">
        <v>3.8115152867663471</v>
      </c>
    </row>
    <row r="330" spans="1:2" x14ac:dyDescent="0.2">
      <c r="A330" s="25" t="s">
        <v>105</v>
      </c>
      <c r="B330" s="26">
        <v>2.9752819124943617</v>
      </c>
    </row>
    <row r="331" spans="1:2" x14ac:dyDescent="0.2">
      <c r="A331" s="25" t="s">
        <v>405</v>
      </c>
      <c r="B331" s="26">
        <v>2.4425850340136055</v>
      </c>
    </row>
    <row r="332" spans="1:2" x14ac:dyDescent="0.2">
      <c r="A332" s="25" t="s">
        <v>189</v>
      </c>
      <c r="B332" s="26">
        <v>2.3371084884248754</v>
      </c>
    </row>
    <row r="333" spans="1:2" x14ac:dyDescent="0.2">
      <c r="A333" s="25" t="s">
        <v>437</v>
      </c>
      <c r="B333" s="26">
        <v>1.9341967734605772</v>
      </c>
    </row>
    <row r="334" spans="1:2" x14ac:dyDescent="0.2">
      <c r="A334" s="25" t="s">
        <v>57</v>
      </c>
      <c r="B334" s="26">
        <v>1.7559855170853134</v>
      </c>
    </row>
    <row r="335" spans="1:2" x14ac:dyDescent="0.2">
      <c r="A335" s="25" t="s">
        <v>46</v>
      </c>
      <c r="B335" s="26">
        <v>1.7208992318120198</v>
      </c>
    </row>
    <row r="336" spans="1:2" x14ac:dyDescent="0.2">
      <c r="A336" s="25" t="s">
        <v>334</v>
      </c>
      <c r="B336" s="26">
        <v>1.5755466309683177</v>
      </c>
    </row>
    <row r="337" spans="1:2" x14ac:dyDescent="0.2">
      <c r="A337" s="25" t="s">
        <v>111</v>
      </c>
      <c r="B337" s="26">
        <v>1.4260218896582533</v>
      </c>
    </row>
    <row r="338" spans="1:2" x14ac:dyDescent="0.2">
      <c r="A338" s="25" t="s">
        <v>397</v>
      </c>
      <c r="B338" s="26">
        <v>1.3419069239500567</v>
      </c>
    </row>
    <row r="339" spans="1:2" x14ac:dyDescent="0.2">
      <c r="A339" s="25" t="s">
        <v>328</v>
      </c>
      <c r="B339" s="26">
        <v>1.3011780697779793</v>
      </c>
    </row>
    <row r="340" spans="1:2" x14ac:dyDescent="0.2">
      <c r="A340" s="25" t="s">
        <v>373</v>
      </c>
      <c r="B340" s="26">
        <v>1.1496322710051261</v>
      </c>
    </row>
    <row r="341" spans="1:2" x14ac:dyDescent="0.2">
      <c r="A341" s="25" t="s">
        <v>207</v>
      </c>
      <c r="B341" s="26">
        <v>1.0485862926939606</v>
      </c>
    </row>
    <row r="342" spans="1:2" x14ac:dyDescent="0.2">
      <c r="A342" s="25" t="s">
        <v>206</v>
      </c>
      <c r="B342" s="26">
        <v>0.91766413577489958</v>
      </c>
    </row>
    <row r="343" spans="1:2" x14ac:dyDescent="0.2">
      <c r="A343" s="25" t="s">
        <v>372</v>
      </c>
      <c r="B343" s="26">
        <v>0.76211950394588501</v>
      </c>
    </row>
    <row r="344" spans="1:2" x14ac:dyDescent="0.2">
      <c r="A344" s="25" t="s">
        <v>479</v>
      </c>
      <c r="B344" s="26">
        <v>0.70681044267877413</v>
      </c>
    </row>
    <row r="345" spans="1:2" x14ac:dyDescent="0.2">
      <c r="A345" s="25" t="s">
        <v>42</v>
      </c>
      <c r="B345" s="26">
        <v>0.68566267780537371</v>
      </c>
    </row>
    <row r="346" spans="1:2" x14ac:dyDescent="0.2">
      <c r="A346" s="25" t="s">
        <v>39</v>
      </c>
      <c r="B346" s="26">
        <v>0.5387732005432323</v>
      </c>
    </row>
    <row r="347" spans="1:2" x14ac:dyDescent="0.2">
      <c r="A347" s="25" t="s">
        <v>435</v>
      </c>
      <c r="B347" s="26">
        <v>0.53167299530935896</v>
      </c>
    </row>
    <row r="348" spans="1:2" x14ac:dyDescent="0.2">
      <c r="A348" s="25" t="s">
        <v>245</v>
      </c>
      <c r="B348" s="26">
        <v>0.44595563522294418</v>
      </c>
    </row>
    <row r="349" spans="1:2" x14ac:dyDescent="0.2">
      <c r="A349" s="25" t="s">
        <v>418</v>
      </c>
      <c r="B349" s="26">
        <v>0.39286525789593274</v>
      </c>
    </row>
    <row r="350" spans="1:2" x14ac:dyDescent="0.2">
      <c r="A350" s="25" t="s">
        <v>216</v>
      </c>
      <c r="B350" s="26">
        <v>0.38226678684091936</v>
      </c>
    </row>
    <row r="351" spans="1:2" x14ac:dyDescent="0.2">
      <c r="A351" s="25" t="s">
        <v>425</v>
      </c>
      <c r="B351" s="26">
        <v>0.26046356139959886</v>
      </c>
    </row>
    <row r="352" spans="1:2" x14ac:dyDescent="0.2">
      <c r="A352" s="25" t="s">
        <v>449</v>
      </c>
      <c r="B352" s="26">
        <v>0.24469561324977618</v>
      </c>
    </row>
    <row r="353" spans="1:2" x14ac:dyDescent="0.2">
      <c r="A353" s="25" t="s">
        <v>229</v>
      </c>
      <c r="B353" s="26">
        <v>0.23145487202514595</v>
      </c>
    </row>
    <row r="354" spans="1:2" x14ac:dyDescent="0.2">
      <c r="A354" s="25" t="s">
        <v>210</v>
      </c>
      <c r="B354" s="26">
        <v>0.20249221183800623</v>
      </c>
    </row>
    <row r="355" spans="1:2" x14ac:dyDescent="0.2">
      <c r="A355" s="25" t="s">
        <v>422</v>
      </c>
      <c r="B355" s="26">
        <v>0.14579982126899019</v>
      </c>
    </row>
    <row r="356" spans="1:2" x14ac:dyDescent="0.2">
      <c r="A356" s="25" t="s">
        <v>376</v>
      </c>
      <c r="B356" s="26">
        <v>0.14260731319554848</v>
      </c>
    </row>
    <row r="357" spans="1:2" x14ac:dyDescent="0.2">
      <c r="A357" s="25" t="s">
        <v>480</v>
      </c>
      <c r="B357" s="26">
        <v>0.13978809738503156</v>
      </c>
    </row>
    <row r="358" spans="1:2" x14ac:dyDescent="0.2">
      <c r="A358" s="25" t="s">
        <v>102</v>
      </c>
      <c r="B358" s="26">
        <v>0.12968087480473109</v>
      </c>
    </row>
    <row r="359" spans="1:2" x14ac:dyDescent="0.2">
      <c r="A359" s="25" t="s">
        <v>34</v>
      </c>
      <c r="B359" s="26">
        <v>0.10850347767556653</v>
      </c>
    </row>
    <row r="360" spans="1:2" x14ac:dyDescent="0.2">
      <c r="A360" s="25" t="s">
        <v>36</v>
      </c>
      <c r="B360" s="26">
        <v>9.4152046783625737E-2</v>
      </c>
    </row>
    <row r="361" spans="1:2" x14ac:dyDescent="0.2">
      <c r="A361" s="25" t="s">
        <v>72</v>
      </c>
      <c r="B361" s="26">
        <v>8.7131367292225204E-2</v>
      </c>
    </row>
    <row r="362" spans="1:2" x14ac:dyDescent="0.2">
      <c r="A362" s="25" t="s">
        <v>331</v>
      </c>
      <c r="B362" s="26">
        <v>7.1082462769504334E-2</v>
      </c>
    </row>
    <row r="363" spans="1:2" x14ac:dyDescent="0.2">
      <c r="A363" s="25" t="s">
        <v>239</v>
      </c>
      <c r="B363" s="26">
        <v>5.2929201538113549E-2</v>
      </c>
    </row>
    <row r="364" spans="1:2" x14ac:dyDescent="0.2">
      <c r="A364" s="25" t="s">
        <v>407</v>
      </c>
      <c r="B364" s="26">
        <v>4.7854561878952123E-2</v>
      </c>
    </row>
    <row r="365" spans="1:2" x14ac:dyDescent="0.2">
      <c r="A365" s="25" t="s">
        <v>439</v>
      </c>
      <c r="B365" s="26">
        <v>4.1043439319301392E-2</v>
      </c>
    </row>
    <row r="366" spans="1:2" x14ac:dyDescent="0.2">
      <c r="A366" s="25" t="s">
        <v>110</v>
      </c>
      <c r="B366" s="26">
        <v>3.660308810172571E-2</v>
      </c>
    </row>
    <row r="367" spans="1:2" x14ac:dyDescent="0.2">
      <c r="A367" s="25" t="s">
        <v>211</v>
      </c>
      <c r="B367" s="26">
        <v>3.4984170058796928E-2</v>
      </c>
    </row>
    <row r="368" spans="1:2" x14ac:dyDescent="0.2">
      <c r="A368" s="25" t="s">
        <v>148</v>
      </c>
      <c r="B368" s="26">
        <v>2.5669541534271451E-2</v>
      </c>
    </row>
    <row r="369" spans="1:2" x14ac:dyDescent="0.2">
      <c r="A369" s="25" t="s">
        <v>329</v>
      </c>
      <c r="B369" s="26">
        <v>2.5667489342607135E-2</v>
      </c>
    </row>
    <row r="370" spans="1:2" x14ac:dyDescent="0.2">
      <c r="A370" s="25" t="s">
        <v>367</v>
      </c>
      <c r="B370" s="26">
        <v>2.5588235294117648E-2</v>
      </c>
    </row>
    <row r="371" spans="1:2" x14ac:dyDescent="0.2">
      <c r="A371" s="25" t="s">
        <v>327</v>
      </c>
      <c r="B371" s="26">
        <v>2.1880610412926393E-2</v>
      </c>
    </row>
    <row r="372" spans="1:2" x14ac:dyDescent="0.2">
      <c r="A372" s="25" t="s">
        <v>214</v>
      </c>
      <c r="B372" s="26">
        <v>1.682179341657208E-2</v>
      </c>
    </row>
    <row r="373" spans="1:2" x14ac:dyDescent="0.2">
      <c r="A373" s="25" t="s">
        <v>364</v>
      </c>
      <c r="B373" s="26">
        <v>1.3420107719928187E-2</v>
      </c>
    </row>
    <row r="374" spans="1:2" x14ac:dyDescent="0.2">
      <c r="A374" s="25" t="s">
        <v>325</v>
      </c>
      <c r="B374" s="26">
        <v>1.2163065270661617E-2</v>
      </c>
    </row>
    <row r="375" spans="1:2" x14ac:dyDescent="0.2">
      <c r="A375" s="25" t="s">
        <v>235</v>
      </c>
      <c r="B375" s="26">
        <v>9.6253085034776753E-3</v>
      </c>
    </row>
    <row r="376" spans="1:2" x14ac:dyDescent="0.2">
      <c r="A376" s="24" t="s">
        <v>7</v>
      </c>
      <c r="B376" s="26">
        <v>18.157517462107432</v>
      </c>
    </row>
    <row r="377" spans="1:2" x14ac:dyDescent="0.2">
      <c r="A377" s="25" t="s">
        <v>421</v>
      </c>
      <c r="B377" s="26">
        <v>6.6114339953271024</v>
      </c>
    </row>
    <row r="378" spans="1:2" x14ac:dyDescent="0.2">
      <c r="A378" s="25" t="s">
        <v>424</v>
      </c>
      <c r="B378" s="26">
        <v>2.7927966101694919</v>
      </c>
    </row>
    <row r="379" spans="1:2" x14ac:dyDescent="0.2">
      <c r="A379" s="25" t="s">
        <v>419</v>
      </c>
      <c r="B379" s="26">
        <v>2.0710147058823529</v>
      </c>
    </row>
    <row r="380" spans="1:2" x14ac:dyDescent="0.2">
      <c r="A380" s="25" t="s">
        <v>386</v>
      </c>
      <c r="B380" s="26">
        <v>1.7443906731192258</v>
      </c>
    </row>
    <row r="381" spans="1:2" x14ac:dyDescent="0.2">
      <c r="A381" s="25" t="s">
        <v>48</v>
      </c>
      <c r="B381" s="26">
        <v>1.2971619851549994</v>
      </c>
    </row>
    <row r="382" spans="1:2" x14ac:dyDescent="0.2">
      <c r="A382" s="25" t="s">
        <v>134</v>
      </c>
      <c r="B382" s="26">
        <v>1.2419727791599591</v>
      </c>
    </row>
    <row r="383" spans="1:2" x14ac:dyDescent="0.2">
      <c r="A383" s="25" t="s">
        <v>126</v>
      </c>
      <c r="B383" s="26">
        <v>0.89262498178108152</v>
      </c>
    </row>
    <row r="384" spans="1:2" x14ac:dyDescent="0.2">
      <c r="A384" s="25" t="s">
        <v>409</v>
      </c>
      <c r="B384" s="26">
        <v>0.51042827808741564</v>
      </c>
    </row>
    <row r="385" spans="1:2" x14ac:dyDescent="0.2">
      <c r="A385" s="25" t="s">
        <v>417</v>
      </c>
      <c r="B385" s="26">
        <v>0.2540735294117647</v>
      </c>
    </row>
    <row r="386" spans="1:2" x14ac:dyDescent="0.2">
      <c r="A386" s="25" t="s">
        <v>380</v>
      </c>
      <c r="B386" s="26">
        <v>0.20883761427949502</v>
      </c>
    </row>
    <row r="387" spans="1:2" x14ac:dyDescent="0.2">
      <c r="A387" s="25" t="s">
        <v>483</v>
      </c>
      <c r="B387" s="26">
        <v>0.18384984722828462</v>
      </c>
    </row>
    <row r="388" spans="1:2" x14ac:dyDescent="0.2">
      <c r="A388" s="25" t="s">
        <v>25</v>
      </c>
      <c r="B388" s="26">
        <v>0.13072625698324022</v>
      </c>
    </row>
    <row r="389" spans="1:2" x14ac:dyDescent="0.2">
      <c r="A389" s="25" t="s">
        <v>455</v>
      </c>
      <c r="B389" s="26">
        <v>5.0124141959982473E-2</v>
      </c>
    </row>
    <row r="390" spans="1:2" x14ac:dyDescent="0.2">
      <c r="A390" s="25" t="s">
        <v>135</v>
      </c>
      <c r="B390" s="26">
        <v>4.8457827802952783E-2</v>
      </c>
    </row>
    <row r="391" spans="1:2" x14ac:dyDescent="0.2">
      <c r="A391" s="25" t="s">
        <v>411</v>
      </c>
      <c r="B391" s="26">
        <v>4.1543849409017945E-2</v>
      </c>
    </row>
    <row r="392" spans="1:2" x14ac:dyDescent="0.2">
      <c r="A392" s="25" t="s">
        <v>446</v>
      </c>
      <c r="B392" s="26">
        <v>2.941954445260838E-2</v>
      </c>
    </row>
    <row r="393" spans="1:2" x14ac:dyDescent="0.2">
      <c r="A393" s="25" t="s">
        <v>370</v>
      </c>
      <c r="B393" s="26">
        <v>1.9248076643925097E-2</v>
      </c>
    </row>
    <row r="394" spans="1:2" x14ac:dyDescent="0.2">
      <c r="A394" s="25" t="s">
        <v>484</v>
      </c>
      <c r="B394" s="26">
        <v>1.4043795620437956E-2</v>
      </c>
    </row>
    <row r="395" spans="1:2" x14ac:dyDescent="0.2">
      <c r="A395" s="25" t="s">
        <v>343</v>
      </c>
      <c r="B395" s="26">
        <v>1.0635500365230095E-2</v>
      </c>
    </row>
    <row r="396" spans="1:2" x14ac:dyDescent="0.2">
      <c r="A396" s="25" t="s">
        <v>37</v>
      </c>
      <c r="B396" s="26">
        <v>4.7334692688610546E-3</v>
      </c>
    </row>
    <row r="397" spans="1:2" x14ac:dyDescent="0.2">
      <c r="A397" s="24" t="s">
        <v>8</v>
      </c>
      <c r="B397" s="26">
        <v>63.831562922570086</v>
      </c>
    </row>
    <row r="398" spans="1:2" x14ac:dyDescent="0.2">
      <c r="A398" s="25" t="s">
        <v>30</v>
      </c>
      <c r="B398" s="26">
        <v>32.435161620593831</v>
      </c>
    </row>
    <row r="399" spans="1:2" x14ac:dyDescent="0.2">
      <c r="A399" s="25" t="s">
        <v>90</v>
      </c>
      <c r="B399" s="26">
        <v>9.5004936120789782</v>
      </c>
    </row>
    <row r="400" spans="1:2" x14ac:dyDescent="0.2">
      <c r="A400" s="25" t="s">
        <v>152</v>
      </c>
      <c r="B400" s="26">
        <v>6.8734223124909333</v>
      </c>
    </row>
    <row r="401" spans="1:2" x14ac:dyDescent="0.2">
      <c r="A401" s="25" t="s">
        <v>84</v>
      </c>
      <c r="B401" s="26">
        <v>5.5902463916022747</v>
      </c>
    </row>
    <row r="402" spans="1:2" x14ac:dyDescent="0.2">
      <c r="A402" s="25" t="s">
        <v>186</v>
      </c>
      <c r="B402" s="26">
        <v>1.9171176470588234</v>
      </c>
    </row>
    <row r="403" spans="1:2" x14ac:dyDescent="0.2">
      <c r="A403" s="25" t="s">
        <v>91</v>
      </c>
      <c r="B403" s="26">
        <v>1.7485501967069796</v>
      </c>
    </row>
    <row r="404" spans="1:2" x14ac:dyDescent="0.2">
      <c r="A404" s="25" t="s">
        <v>458</v>
      </c>
      <c r="B404" s="26">
        <v>1.6110441176470589</v>
      </c>
    </row>
    <row r="405" spans="1:2" x14ac:dyDescent="0.2">
      <c r="A405" s="25" t="s">
        <v>50</v>
      </c>
      <c r="B405" s="26">
        <v>0.99124055781522369</v>
      </c>
    </row>
    <row r="406" spans="1:2" x14ac:dyDescent="0.2">
      <c r="A406" s="25" t="s">
        <v>130</v>
      </c>
      <c r="B406" s="26">
        <v>0.54934631028471825</v>
      </c>
    </row>
    <row r="407" spans="1:2" x14ac:dyDescent="0.2">
      <c r="A407" s="25" t="s">
        <v>251</v>
      </c>
      <c r="B407" s="26">
        <v>0.38040471684379096</v>
      </c>
    </row>
    <row r="408" spans="1:2" x14ac:dyDescent="0.2">
      <c r="A408" s="25" t="s">
        <v>377</v>
      </c>
      <c r="B408" s="26">
        <v>0.37096727060198714</v>
      </c>
    </row>
    <row r="409" spans="1:2" x14ac:dyDescent="0.2">
      <c r="A409" s="25" t="s">
        <v>487</v>
      </c>
      <c r="B409" s="26">
        <v>0.28083954951001905</v>
      </c>
    </row>
    <row r="410" spans="1:2" x14ac:dyDescent="0.2">
      <c r="A410" s="25" t="s">
        <v>98</v>
      </c>
      <c r="B410" s="26">
        <v>0.27770309760374051</v>
      </c>
    </row>
    <row r="411" spans="1:2" x14ac:dyDescent="0.2">
      <c r="A411" s="25" t="s">
        <v>191</v>
      </c>
      <c r="B411" s="26">
        <v>0.25836859769444043</v>
      </c>
    </row>
    <row r="412" spans="1:2" x14ac:dyDescent="0.2">
      <c r="A412" s="25" t="s">
        <v>440</v>
      </c>
      <c r="B412" s="26">
        <v>0.16506129597197899</v>
      </c>
    </row>
    <row r="413" spans="1:2" x14ac:dyDescent="0.2">
      <c r="A413" s="25" t="s">
        <v>496</v>
      </c>
      <c r="B413" s="26">
        <v>0.13836633663366338</v>
      </c>
    </row>
    <row r="414" spans="1:2" x14ac:dyDescent="0.2">
      <c r="A414" s="25" t="s">
        <v>460</v>
      </c>
      <c r="B414" s="26">
        <v>0.11305173925752704</v>
      </c>
    </row>
    <row r="415" spans="1:2" x14ac:dyDescent="0.2">
      <c r="A415" s="25" t="s">
        <v>464</v>
      </c>
      <c r="B415" s="26">
        <v>0.10967039349499057</v>
      </c>
    </row>
    <row r="416" spans="1:2" x14ac:dyDescent="0.2">
      <c r="A416" s="25" t="s">
        <v>412</v>
      </c>
      <c r="B416" s="26">
        <v>9.9545254510781875E-2</v>
      </c>
    </row>
    <row r="417" spans="1:2" x14ac:dyDescent="0.2">
      <c r="A417" s="25" t="s">
        <v>128</v>
      </c>
      <c r="B417" s="26">
        <v>9.0100891943266564E-2</v>
      </c>
    </row>
    <row r="418" spans="1:2" x14ac:dyDescent="0.2">
      <c r="A418" s="25" t="s">
        <v>28</v>
      </c>
      <c r="B418" s="26">
        <v>8.0797420111404283E-2</v>
      </c>
    </row>
    <row r="419" spans="1:2" x14ac:dyDescent="0.2">
      <c r="A419" s="25" t="s">
        <v>23</v>
      </c>
      <c r="B419" s="26">
        <v>6.2057924610682581E-2</v>
      </c>
    </row>
    <row r="420" spans="1:2" x14ac:dyDescent="0.2">
      <c r="A420" s="25" t="s">
        <v>179</v>
      </c>
      <c r="B420" s="26">
        <v>5.6439117088145009E-2</v>
      </c>
    </row>
    <row r="421" spans="1:2" x14ac:dyDescent="0.2">
      <c r="A421" s="25" t="s">
        <v>414</v>
      </c>
      <c r="B421" s="26">
        <v>4.7035745422842196E-2</v>
      </c>
    </row>
    <row r="422" spans="1:2" x14ac:dyDescent="0.2">
      <c r="A422" s="25" t="s">
        <v>107</v>
      </c>
      <c r="B422" s="26">
        <v>4.1831212520111162E-2</v>
      </c>
    </row>
    <row r="423" spans="1:2" x14ac:dyDescent="0.2">
      <c r="A423" s="25" t="s">
        <v>340</v>
      </c>
      <c r="B423" s="26">
        <v>2.3546596552731523E-2</v>
      </c>
    </row>
    <row r="424" spans="1:2" x14ac:dyDescent="0.2">
      <c r="A424" s="25" t="s">
        <v>408</v>
      </c>
      <c r="B424" s="26">
        <v>8.0058651026392955E-3</v>
      </c>
    </row>
    <row r="425" spans="1:2" x14ac:dyDescent="0.2">
      <c r="A425" s="25" t="s">
        <v>17</v>
      </c>
      <c r="B425" s="26">
        <v>6.4253525221689206E-3</v>
      </c>
    </row>
    <row r="426" spans="1:2" x14ac:dyDescent="0.2">
      <c r="A426" s="25" t="s">
        <v>259</v>
      </c>
      <c r="B426" s="26">
        <v>4.7217782943483949E-3</v>
      </c>
    </row>
    <row r="427" spans="1:2" x14ac:dyDescent="0.2">
      <c r="A427" s="24" t="s">
        <v>9</v>
      </c>
      <c r="B427" s="26">
        <v>173.10151252180336</v>
      </c>
    </row>
    <row r="428" spans="1:2" x14ac:dyDescent="0.2">
      <c r="A428" s="25" t="s">
        <v>87</v>
      </c>
      <c r="B428" s="26">
        <v>71.878510334996434</v>
      </c>
    </row>
    <row r="429" spans="1:2" x14ac:dyDescent="0.2">
      <c r="A429" s="25" t="s">
        <v>355</v>
      </c>
      <c r="B429" s="26">
        <v>33.894529085872577</v>
      </c>
    </row>
    <row r="430" spans="1:2" x14ac:dyDescent="0.2">
      <c r="A430" s="25" t="s">
        <v>177</v>
      </c>
      <c r="B430" s="26">
        <v>32.959305993690855</v>
      </c>
    </row>
    <row r="431" spans="1:2" x14ac:dyDescent="0.2">
      <c r="A431" s="25" t="s">
        <v>362</v>
      </c>
      <c r="B431" s="26">
        <v>16.676923076923078</v>
      </c>
    </row>
    <row r="432" spans="1:2" x14ac:dyDescent="0.2">
      <c r="A432" s="25" t="s">
        <v>360</v>
      </c>
      <c r="B432" s="26">
        <v>2.6209457092819615</v>
      </c>
    </row>
    <row r="433" spans="1:2" x14ac:dyDescent="0.2">
      <c r="A433" s="25" t="s">
        <v>433</v>
      </c>
      <c r="B433" s="26">
        <v>2.3419951168468782</v>
      </c>
    </row>
    <row r="434" spans="1:2" x14ac:dyDescent="0.2">
      <c r="A434" s="25" t="s">
        <v>357</v>
      </c>
      <c r="B434" s="26">
        <v>2.0515625000000002</v>
      </c>
    </row>
    <row r="435" spans="1:2" x14ac:dyDescent="0.2">
      <c r="A435" s="25" t="s">
        <v>351</v>
      </c>
      <c r="B435" s="26">
        <v>1.9663865546218486</v>
      </c>
    </row>
    <row r="436" spans="1:2" x14ac:dyDescent="0.2">
      <c r="A436" s="25" t="s">
        <v>346</v>
      </c>
      <c r="B436" s="26">
        <v>1.20617626648161</v>
      </c>
    </row>
    <row r="437" spans="1:2" x14ac:dyDescent="0.2">
      <c r="A437" s="25" t="s">
        <v>352</v>
      </c>
      <c r="B437" s="26">
        <v>1.2031717747683535</v>
      </c>
    </row>
    <row r="438" spans="1:2" x14ac:dyDescent="0.2">
      <c r="A438" s="25" t="s">
        <v>349</v>
      </c>
      <c r="B438" s="26">
        <v>1.1433955618175413</v>
      </c>
    </row>
    <row r="439" spans="1:2" x14ac:dyDescent="0.2">
      <c r="A439" s="25" t="s">
        <v>344</v>
      </c>
      <c r="B439" s="26">
        <v>1.0714136490250696</v>
      </c>
    </row>
    <row r="440" spans="1:2" x14ac:dyDescent="0.2">
      <c r="A440" s="25" t="s">
        <v>445</v>
      </c>
      <c r="B440" s="26">
        <v>0.90335899230230932</v>
      </c>
    </row>
    <row r="441" spans="1:2" x14ac:dyDescent="0.2">
      <c r="A441" s="25" t="s">
        <v>359</v>
      </c>
      <c r="B441" s="26">
        <v>0.846830985915493</v>
      </c>
    </row>
    <row r="442" spans="1:2" x14ac:dyDescent="0.2">
      <c r="A442" s="25" t="s">
        <v>454</v>
      </c>
      <c r="B442" s="26">
        <v>0.59923637625824366</v>
      </c>
    </row>
    <row r="443" spans="1:2" x14ac:dyDescent="0.2">
      <c r="A443" s="25" t="s">
        <v>450</v>
      </c>
      <c r="B443" s="26">
        <v>0.56289131199437215</v>
      </c>
    </row>
    <row r="444" spans="1:2" x14ac:dyDescent="0.2">
      <c r="A444" s="25" t="s">
        <v>358</v>
      </c>
      <c r="B444" s="26">
        <v>0.49807897545357527</v>
      </c>
    </row>
    <row r="445" spans="1:2" x14ac:dyDescent="0.2">
      <c r="A445" s="25" t="s">
        <v>361</v>
      </c>
      <c r="B445" s="26">
        <v>0.41554385964912277</v>
      </c>
    </row>
    <row r="446" spans="1:2" x14ac:dyDescent="0.2">
      <c r="A446" s="25" t="s">
        <v>353</v>
      </c>
      <c r="B446" s="26">
        <v>8.8990825688073399E-2</v>
      </c>
    </row>
    <row r="447" spans="1:2" x14ac:dyDescent="0.2">
      <c r="A447" s="25" t="s">
        <v>345</v>
      </c>
      <c r="B447" s="26">
        <v>5.0138985406532319E-2</v>
      </c>
    </row>
    <row r="448" spans="1:2" x14ac:dyDescent="0.2">
      <c r="A448" s="25" t="s">
        <v>354</v>
      </c>
      <c r="B448" s="26">
        <v>4.7847222222222228E-2</v>
      </c>
    </row>
    <row r="449" spans="1:2" x14ac:dyDescent="0.2">
      <c r="A449" s="25" t="s">
        <v>348</v>
      </c>
      <c r="B449" s="26">
        <v>2.5277777777777777E-2</v>
      </c>
    </row>
    <row r="450" spans="1:2" x14ac:dyDescent="0.2">
      <c r="A450" s="25" t="s">
        <v>356</v>
      </c>
      <c r="B450" s="26">
        <v>2.4902447676481022E-2</v>
      </c>
    </row>
    <row r="451" spans="1:2" x14ac:dyDescent="0.2">
      <c r="A451" s="25" t="s">
        <v>350</v>
      </c>
      <c r="B451" s="26">
        <v>1.1659192825112109E-2</v>
      </c>
    </row>
    <row r="452" spans="1:2" x14ac:dyDescent="0.2">
      <c r="A452" s="25" t="s">
        <v>427</v>
      </c>
      <c r="B452" s="26">
        <v>7.4100463127894549E-3</v>
      </c>
    </row>
    <row r="453" spans="1:2" x14ac:dyDescent="0.2">
      <c r="A453" s="25" t="s">
        <v>347</v>
      </c>
      <c r="B453" s="26">
        <v>5.0298979950756245E-3</v>
      </c>
    </row>
    <row r="454" spans="1:2" x14ac:dyDescent="0.2">
      <c r="A454" s="24" t="s">
        <v>10</v>
      </c>
      <c r="B454" s="26">
        <v>71.15822482461175</v>
      </c>
    </row>
    <row r="455" spans="1:2" x14ac:dyDescent="0.2">
      <c r="A455" s="25" t="s">
        <v>285</v>
      </c>
      <c r="B455" s="26">
        <v>17.326950838860711</v>
      </c>
    </row>
    <row r="456" spans="1:2" x14ac:dyDescent="0.2">
      <c r="A456" s="25" t="s">
        <v>104</v>
      </c>
      <c r="B456" s="26">
        <v>14.112000781173714</v>
      </c>
    </row>
    <row r="457" spans="1:2" x14ac:dyDescent="0.2">
      <c r="A457" s="25" t="s">
        <v>141</v>
      </c>
      <c r="B457" s="26">
        <v>12.323741217798595</v>
      </c>
    </row>
    <row r="458" spans="1:2" x14ac:dyDescent="0.2">
      <c r="A458" s="25" t="s">
        <v>86</v>
      </c>
      <c r="B458" s="26">
        <v>8.6793481452481167</v>
      </c>
    </row>
    <row r="459" spans="1:2" x14ac:dyDescent="0.2">
      <c r="A459" s="25" t="s">
        <v>81</v>
      </c>
      <c r="B459" s="26">
        <v>7.92074421330208</v>
      </c>
    </row>
    <row r="460" spans="1:2" x14ac:dyDescent="0.2">
      <c r="A460" s="25" t="s">
        <v>156</v>
      </c>
      <c r="B460" s="26">
        <v>2.3069437652811735</v>
      </c>
    </row>
    <row r="461" spans="1:2" x14ac:dyDescent="0.2">
      <c r="A461" s="25" t="s">
        <v>137</v>
      </c>
      <c r="B461" s="26">
        <v>1.8035738697392834</v>
      </c>
    </row>
    <row r="462" spans="1:2" x14ac:dyDescent="0.2">
      <c r="A462" s="25" t="s">
        <v>158</v>
      </c>
      <c r="B462" s="26">
        <v>1.555575117370892</v>
      </c>
    </row>
    <row r="463" spans="1:2" x14ac:dyDescent="0.2">
      <c r="A463" s="25" t="s">
        <v>174</v>
      </c>
      <c r="B463" s="26">
        <v>1.3493686992267788</v>
      </c>
    </row>
    <row r="464" spans="1:2" x14ac:dyDescent="0.2">
      <c r="A464" s="25" t="s">
        <v>122</v>
      </c>
      <c r="B464" s="26">
        <v>1.07609841827768</v>
      </c>
    </row>
    <row r="465" spans="1:2" x14ac:dyDescent="0.2">
      <c r="A465" s="25" t="s">
        <v>288</v>
      </c>
      <c r="B465" s="26">
        <v>0.76550611246943767</v>
      </c>
    </row>
    <row r="466" spans="1:2" x14ac:dyDescent="0.2">
      <c r="A466" s="25" t="s">
        <v>108</v>
      </c>
      <c r="B466" s="26">
        <v>0.29740897045833742</v>
      </c>
    </row>
    <row r="467" spans="1:2" x14ac:dyDescent="0.2">
      <c r="A467" s="25" t="s">
        <v>96</v>
      </c>
      <c r="B467" s="26">
        <v>0.28886056089429302</v>
      </c>
    </row>
    <row r="468" spans="1:2" x14ac:dyDescent="0.2">
      <c r="A468" s="25" t="s">
        <v>133</v>
      </c>
      <c r="B468" s="26">
        <v>0.27347715736040606</v>
      </c>
    </row>
    <row r="469" spans="1:2" x14ac:dyDescent="0.2">
      <c r="A469" s="25" t="s">
        <v>217</v>
      </c>
      <c r="B469" s="26">
        <v>0.21634980988593155</v>
      </c>
    </row>
    <row r="470" spans="1:2" x14ac:dyDescent="0.2">
      <c r="A470" s="25" t="s">
        <v>171</v>
      </c>
      <c r="B470" s="26">
        <v>0.19219502604934632</v>
      </c>
    </row>
    <row r="471" spans="1:2" x14ac:dyDescent="0.2">
      <c r="A471" s="25" t="s">
        <v>121</v>
      </c>
      <c r="B471" s="26">
        <v>0.16472033815000492</v>
      </c>
    </row>
    <row r="472" spans="1:2" x14ac:dyDescent="0.2">
      <c r="A472" s="25" t="s">
        <v>423</v>
      </c>
      <c r="B472" s="26">
        <v>0.12668302257114819</v>
      </c>
    </row>
    <row r="473" spans="1:2" x14ac:dyDescent="0.2">
      <c r="A473" s="25" t="s">
        <v>109</v>
      </c>
      <c r="B473" s="26">
        <v>9.2784213626546236E-2</v>
      </c>
    </row>
    <row r="474" spans="1:2" x14ac:dyDescent="0.2">
      <c r="A474" s="25" t="s">
        <v>225</v>
      </c>
      <c r="B474" s="26">
        <v>8.0892839699130609E-2</v>
      </c>
    </row>
    <row r="475" spans="1:2" x14ac:dyDescent="0.2">
      <c r="A475" s="25" t="s">
        <v>497</v>
      </c>
      <c r="B475" s="26">
        <v>6.2529388714733555E-2</v>
      </c>
    </row>
    <row r="476" spans="1:2" x14ac:dyDescent="0.2">
      <c r="A476" s="25" t="s">
        <v>159</v>
      </c>
      <c r="B476" s="26">
        <v>4.658354604358924E-2</v>
      </c>
    </row>
    <row r="477" spans="1:2" x14ac:dyDescent="0.2">
      <c r="A477" s="25" t="s">
        <v>275</v>
      </c>
      <c r="B477" s="26">
        <v>1.9160852903606172E-2</v>
      </c>
    </row>
    <row r="478" spans="1:2" x14ac:dyDescent="0.2">
      <c r="A478" s="25" t="s">
        <v>106</v>
      </c>
      <c r="B478" s="26">
        <v>1.3875832354093225E-2</v>
      </c>
    </row>
    <row r="479" spans="1:2" x14ac:dyDescent="0.2">
      <c r="A479" s="25" t="s">
        <v>230</v>
      </c>
      <c r="B479" s="26">
        <v>1.273635740178309E-2</v>
      </c>
    </row>
    <row r="480" spans="1:2" x14ac:dyDescent="0.2">
      <c r="A480" s="25" t="s">
        <v>215</v>
      </c>
      <c r="B480" s="26">
        <v>1.2285658612626657E-2</v>
      </c>
    </row>
    <row r="481" spans="1:2" x14ac:dyDescent="0.2">
      <c r="A481" s="25" t="s">
        <v>92</v>
      </c>
      <c r="B481" s="26">
        <v>1.0455080423695568E-2</v>
      </c>
    </row>
    <row r="482" spans="1:2" x14ac:dyDescent="0.2">
      <c r="A482" s="25" t="s">
        <v>165</v>
      </c>
      <c r="B482" s="26">
        <v>1.0066653597333856E-2</v>
      </c>
    </row>
    <row r="483" spans="1:2" x14ac:dyDescent="0.2">
      <c r="A483" s="25" t="s">
        <v>153</v>
      </c>
      <c r="B483" s="26">
        <v>8.0538892713147812E-3</v>
      </c>
    </row>
    <row r="484" spans="1:2" x14ac:dyDescent="0.2">
      <c r="A484" s="25" t="s">
        <v>284</v>
      </c>
      <c r="B484" s="26">
        <v>2.5331254871395169E-3</v>
      </c>
    </row>
    <row r="485" spans="1:2" x14ac:dyDescent="0.2">
      <c r="A485" s="25" t="s">
        <v>236</v>
      </c>
      <c r="B485" s="26">
        <v>1.7731878409976616E-3</v>
      </c>
    </row>
    <row r="486" spans="1:2" x14ac:dyDescent="0.2">
      <c r="A486" s="25" t="s">
        <v>241</v>
      </c>
      <c r="B486" s="26">
        <v>1.6491022638563625E-3</v>
      </c>
    </row>
    <row r="487" spans="1:2" x14ac:dyDescent="0.2">
      <c r="A487" s="25" t="s">
        <v>222</v>
      </c>
      <c r="B487" s="26">
        <v>1.3953942232630759E-3</v>
      </c>
    </row>
    <row r="488" spans="1:2" x14ac:dyDescent="0.2">
      <c r="A488" s="25" t="s">
        <v>161</v>
      </c>
      <c r="B488" s="26">
        <v>1.3930832927423285E-3</v>
      </c>
    </row>
    <row r="489" spans="1:2" x14ac:dyDescent="0.2">
      <c r="A489" s="25" t="s">
        <v>478</v>
      </c>
      <c r="B489" s="26">
        <v>5.1055473735886112E-4</v>
      </c>
    </row>
    <row r="490" spans="1:2" x14ac:dyDescent="0.2">
      <c r="A490" s="24" t="s">
        <v>11</v>
      </c>
      <c r="B490" s="26">
        <v>50.957560533043562</v>
      </c>
    </row>
    <row r="491" spans="1:2" x14ac:dyDescent="0.2">
      <c r="A491" s="25" t="s">
        <v>129</v>
      </c>
      <c r="B491" s="26">
        <v>12.149796312169491</v>
      </c>
    </row>
    <row r="492" spans="1:2" x14ac:dyDescent="0.2">
      <c r="A492" s="25" t="s">
        <v>151</v>
      </c>
      <c r="B492" s="26">
        <v>11.771570316925871</v>
      </c>
    </row>
    <row r="493" spans="1:2" x14ac:dyDescent="0.2">
      <c r="A493" s="25" t="s">
        <v>157</v>
      </c>
      <c r="B493" s="26">
        <v>7.3218985283714897</v>
      </c>
    </row>
    <row r="494" spans="1:2" x14ac:dyDescent="0.2">
      <c r="A494" s="25" t="s">
        <v>146</v>
      </c>
      <c r="B494" s="26">
        <v>4.6433007073801571</v>
      </c>
    </row>
    <row r="495" spans="1:2" x14ac:dyDescent="0.2">
      <c r="A495" s="25" t="s">
        <v>83</v>
      </c>
      <c r="B495" s="26">
        <v>4.4042603040648007</v>
      </c>
    </row>
    <row r="496" spans="1:2" x14ac:dyDescent="0.2">
      <c r="A496" s="25" t="s">
        <v>99</v>
      </c>
      <c r="B496" s="26">
        <v>3.1616579046888975</v>
      </c>
    </row>
    <row r="497" spans="1:2" x14ac:dyDescent="0.2">
      <c r="A497" s="25" t="s">
        <v>77</v>
      </c>
      <c r="B497" s="26">
        <v>2.7723332296538503</v>
      </c>
    </row>
    <row r="498" spans="1:2" x14ac:dyDescent="0.2">
      <c r="A498" s="25" t="s">
        <v>182</v>
      </c>
      <c r="B498" s="26">
        <v>1.0912674270153608</v>
      </c>
    </row>
    <row r="499" spans="1:2" x14ac:dyDescent="0.2">
      <c r="A499" s="25" t="s">
        <v>132</v>
      </c>
      <c r="B499" s="26">
        <v>0.77306613009158065</v>
      </c>
    </row>
    <row r="500" spans="1:2" x14ac:dyDescent="0.2">
      <c r="A500" s="25" t="s">
        <v>97</v>
      </c>
      <c r="B500" s="26">
        <v>0.7295175588582623</v>
      </c>
    </row>
    <row r="501" spans="1:2" x14ac:dyDescent="0.2">
      <c r="A501" s="25" t="s">
        <v>76</v>
      </c>
      <c r="B501" s="26">
        <v>0.70500473433662736</v>
      </c>
    </row>
    <row r="502" spans="1:2" x14ac:dyDescent="0.2">
      <c r="A502" s="25" t="s">
        <v>79</v>
      </c>
      <c r="B502" s="26">
        <v>0.56059879779422306</v>
      </c>
    </row>
    <row r="503" spans="1:2" x14ac:dyDescent="0.2">
      <c r="A503" s="25" t="s">
        <v>82</v>
      </c>
      <c r="B503" s="26">
        <v>0.40615548784676181</v>
      </c>
    </row>
    <row r="504" spans="1:2" x14ac:dyDescent="0.2">
      <c r="A504" s="25" t="s">
        <v>95</v>
      </c>
      <c r="B504" s="26">
        <v>0.20773288422081349</v>
      </c>
    </row>
    <row r="505" spans="1:2" x14ac:dyDescent="0.2">
      <c r="A505" s="25" t="s">
        <v>167</v>
      </c>
      <c r="B505" s="26">
        <v>7.738249523014061E-2</v>
      </c>
    </row>
    <row r="506" spans="1:2" x14ac:dyDescent="0.2">
      <c r="A506" s="25" t="s">
        <v>140</v>
      </c>
      <c r="B506" s="26">
        <v>6.5143495621161174E-2</v>
      </c>
    </row>
    <row r="507" spans="1:2" x14ac:dyDescent="0.2">
      <c r="A507" s="25" t="s">
        <v>172</v>
      </c>
      <c r="B507" s="26">
        <v>4.1024898495596228E-2</v>
      </c>
    </row>
    <row r="508" spans="1:2" x14ac:dyDescent="0.2">
      <c r="A508" s="25" t="s">
        <v>160</v>
      </c>
      <c r="B508" s="26">
        <v>3.8324486806078022E-2</v>
      </c>
    </row>
    <row r="509" spans="1:2" x14ac:dyDescent="0.2">
      <c r="A509" s="25" t="s">
        <v>178</v>
      </c>
      <c r="B509" s="26">
        <v>2.3513999807474189E-2</v>
      </c>
    </row>
    <row r="510" spans="1:2" x14ac:dyDescent="0.2">
      <c r="A510" s="25" t="s">
        <v>170</v>
      </c>
      <c r="B510" s="26">
        <v>5.451327864657649E-3</v>
      </c>
    </row>
    <row r="511" spans="1:2" x14ac:dyDescent="0.2">
      <c r="A511" s="25" t="s">
        <v>180</v>
      </c>
      <c r="B511" s="26">
        <v>4.452256831824996E-3</v>
      </c>
    </row>
    <row r="512" spans="1:2" x14ac:dyDescent="0.2">
      <c r="A512" s="25" t="s">
        <v>78</v>
      </c>
      <c r="B512" s="26">
        <v>2.1309749575674753E-3</v>
      </c>
    </row>
    <row r="513" spans="1:2" x14ac:dyDescent="0.2">
      <c r="A513" s="25" t="s">
        <v>181</v>
      </c>
      <c r="B513" s="26">
        <v>1.976274010877637E-3</v>
      </c>
    </row>
    <row r="514" spans="1:2" x14ac:dyDescent="0.2">
      <c r="A514" s="24" t="s">
        <v>677</v>
      </c>
      <c r="B514" s="26" t="e">
        <v>#N/A</v>
      </c>
    </row>
    <row r="515" spans="1:2" x14ac:dyDescent="0.2">
      <c r="A515" s="25">
        <v>0</v>
      </c>
      <c r="B515" s="26" t="e">
        <v>#N/A</v>
      </c>
    </row>
    <row r="516" spans="1:2" x14ac:dyDescent="0.2">
      <c r="A516" s="24" t="s">
        <v>678</v>
      </c>
      <c r="B516" s="26" t="e">
        <v>#N/A</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13</vt:i4>
      </vt:variant>
      <vt:variant>
        <vt:lpstr>טווחים בעלי שם</vt:lpstr>
      </vt:variant>
      <vt:variant>
        <vt:i4>4</vt:i4>
      </vt:variant>
    </vt:vector>
  </HeadingPairs>
  <TitlesOfParts>
    <vt:vector size="17" baseType="lpstr">
      <vt:lpstr>Parameters</vt:lpstr>
      <vt:lpstr>Tools</vt:lpstr>
      <vt:lpstr>Product-tool</vt:lpstr>
      <vt:lpstr>Standard output</vt:lpstr>
      <vt:lpstr>Orders</vt:lpstr>
      <vt:lpstr>Tools avail</vt:lpstr>
      <vt:lpstr>Tool time needed per product</vt:lpstr>
      <vt:lpstr>Sum of needed tool time</vt:lpstr>
      <vt:lpstr>Hours per product per tool</vt:lpstr>
      <vt:lpstr>Tools loading</vt:lpstr>
      <vt:lpstr>What products need tool change</vt:lpstr>
      <vt:lpstr>Balanced Time Per Product</vt:lpstr>
      <vt:lpstr>After balance HoursPerProduct</vt:lpstr>
      <vt:lpstr>OutPutCol</vt:lpstr>
      <vt:lpstr>TargetLoad</vt:lpstr>
      <vt:lpstr>TimeBucketName</vt:lpstr>
      <vt:lpstr>Timebuckets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Gal Merom</dc:creator>
  <cp:lastModifiedBy>Gal Merom</cp:lastModifiedBy>
  <dcterms:created xsi:type="dcterms:W3CDTF">2018-05-11T04:29:47Z</dcterms:created>
  <dcterms:modified xsi:type="dcterms:W3CDTF">2018-07-22T13:18:28Z</dcterms:modified>
</cp:coreProperties>
</file>